
<file path=[Content_Types].xml><?xml version="1.0" encoding="utf-8"?>
<Types xmlns="http://schemas.openxmlformats.org/package/2006/content-types">
  <Default Extension="bin" ContentType="application/vnd.openxmlformats-officedocument.spreadsheetml.customProperty"/>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rinterSettings/printerSettings1.bin" ContentType="application/vnd.openxmlformats-officedocument.spreadsheetml.printerSettings"/>
  <Override PartName="/xl/drawings/drawing4.xml" ContentType="application/vnd.openxmlformats-officedocument.drawing+xml"/>
  <Override PartName="/xl/printerSettings/printerSettings2.bin" ContentType="application/vnd.openxmlformats-officedocument.spreadsheetml.printerSettings"/>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showInkAnnotation="0" codeName="ThisWorkbook" checkCompatibility="1" autoCompressPictures="0"/>
  <mc:AlternateContent xmlns:mc="http://schemas.openxmlformats.org/markup-compatibility/2006">
    <mc:Choice Requires="x15">
      <x15ac:absPath xmlns:x15ac="http://schemas.microsoft.com/office/spreadsheetml/2010/11/ac" url="C:\Users\Kristen\Downloads\"/>
    </mc:Choice>
  </mc:AlternateContent>
  <xr:revisionPtr revIDLastSave="0" documentId="8_{8063FDA7-09D6-423E-8347-B87860880E04}" xr6:coauthVersionLast="45" xr6:coauthVersionMax="45" xr10:uidLastSave="{00000000-0000-0000-0000-000000000000}"/>
  <workbookProtection workbookAlgorithmName="SHA-512" workbookHashValue="f/53kE2KHTUHs/nOpOwHGvzjLmUnvsZd4+jb1FUNtQtFe0scIM/TdU+BQAffcuzhd4xjKtRb9KmoeMemvpAjfA==" workbookSaltValue="w0H5gioB9+olYBXep3gnnA==" workbookSpinCount="100000" lockStructure="1"/>
  <bookViews>
    <workbookView xWindow="-110" yWindow="-110" windowWidth="19420" windowHeight="10420" xr2:uid="{00000000-000D-0000-FFFF-FFFF00000000}"/>
  </bookViews>
  <sheets>
    <sheet name="OneTax" sheetId="19" r:id="rId1"/>
    <sheet name="TaxByLine" sheetId="20" r:id="rId2"/>
    <sheet name="Nutrition" sheetId="14" r:id="rId3"/>
    <sheet name="Outer Nutrition" sheetId="15" r:id="rId4"/>
    <sheet name="Literature" sheetId="16" r:id="rId5"/>
    <sheet name="PROMOTE!" sheetId="18" r:id="rId6"/>
  </sheets>
  <externalReferences>
    <externalReference r:id="rId7"/>
  </externalReferences>
  <definedNames>
    <definedName name="_xlnm._FilterDatabase" localSheetId="2" hidden="1">Nutrition!#REF!</definedName>
    <definedName name="_xlnm._FilterDatabase" localSheetId="5" hidden="1">'PROMOTE!'!#REF!</definedName>
    <definedName name="_xlnm.Print_Area" localSheetId="4">Literature!$A$1:$I$23</definedName>
    <definedName name="_xlnm.Print_Area" localSheetId="2">Nutrition!$A$1:$J$176</definedName>
    <definedName name="_xlnm.Print_Area" localSheetId="0">OneTax!$A$1:$J$205</definedName>
    <definedName name="_xlnm.Print_Area" localSheetId="3">'Outer Nutrition'!$A$1:$J$39</definedName>
    <definedName name="_xlnm.Print_Area" localSheetId="5">'PROMOTE!'!$A$1:$I$27</definedName>
    <definedName name="_xlnm.Print_Area" localSheetId="1">TaxByLine!$A$1:$L$203</definedName>
    <definedName name="_xlnm.Print_Titles" localSheetId="2">Nutrition!$17:$17</definedName>
    <definedName name="_xlnm.Print_Titles" localSheetId="0">OneTax!$13:$14</definedName>
    <definedName name="_xlnm.Print_Titles" localSheetId="3">'Outer Nutrition'!$1:$5</definedName>
    <definedName name="_xlnm.Print_Titles" localSheetId="1">TaxByLine!$11:$12</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F33" i="14" l="1"/>
  <c r="E28" i="20"/>
  <c r="E33" i="14"/>
  <c r="D28" i="20"/>
  <c r="C28" i="20"/>
  <c r="F32" i="14"/>
  <c r="E27" i="20"/>
  <c r="E32" i="14"/>
  <c r="D27" i="20"/>
  <c r="C27" i="20"/>
  <c r="F31" i="14"/>
  <c r="E26" i="20"/>
  <c r="E31" i="14"/>
  <c r="D26" i="20"/>
  <c r="C26" i="20"/>
  <c r="F30" i="14"/>
  <c r="E25" i="20"/>
  <c r="E30" i="14"/>
  <c r="D25" i="20"/>
  <c r="C25" i="20"/>
  <c r="F29" i="14"/>
  <c r="E24" i="20"/>
  <c r="E29" i="14"/>
  <c r="D24" i="20"/>
  <c r="C24" i="20"/>
  <c r="F28" i="14"/>
  <c r="E23" i="20"/>
  <c r="E28" i="14"/>
  <c r="D23" i="20"/>
  <c r="C23" i="20"/>
  <c r="F27" i="14"/>
  <c r="E22" i="20"/>
  <c r="E27" i="14"/>
  <c r="D22" i="20"/>
  <c r="C22" i="20"/>
  <c r="F26" i="14"/>
  <c r="E21" i="20"/>
  <c r="E26" i="14"/>
  <c r="D21" i="20"/>
  <c r="C21" i="20"/>
  <c r="F25" i="14"/>
  <c r="E20" i="20"/>
  <c r="E25" i="14"/>
  <c r="D20" i="20"/>
  <c r="C20" i="20"/>
  <c r="F24" i="14"/>
  <c r="E19" i="20"/>
  <c r="E24" i="14"/>
  <c r="D19" i="20"/>
  <c r="C19" i="20"/>
  <c r="F23" i="14"/>
  <c r="E18" i="20"/>
  <c r="E23" i="14"/>
  <c r="D18" i="20"/>
  <c r="C18" i="20"/>
  <c r="F22" i="14"/>
  <c r="E17" i="20"/>
  <c r="E22" i="14"/>
  <c r="D17" i="20"/>
  <c r="C17" i="20"/>
  <c r="F21" i="14"/>
  <c r="E16" i="20"/>
  <c r="E21" i="14"/>
  <c r="D16" i="20"/>
  <c r="C16" i="20"/>
  <c r="E15" i="20"/>
  <c r="D15" i="20"/>
  <c r="C15" i="20"/>
  <c r="E30" i="19"/>
  <c r="D30" i="19"/>
  <c r="C30" i="19"/>
  <c r="E29" i="19"/>
  <c r="D29" i="19"/>
  <c r="C29" i="19"/>
  <c r="E28" i="19"/>
  <c r="D28" i="19"/>
  <c r="C28" i="19"/>
  <c r="E27" i="19"/>
  <c r="D27" i="19"/>
  <c r="C27" i="19"/>
  <c r="E26" i="19"/>
  <c r="D26" i="19"/>
  <c r="C26" i="19"/>
  <c r="E25" i="19"/>
  <c r="D25" i="19"/>
  <c r="C25" i="19"/>
  <c r="E24" i="19"/>
  <c r="D24" i="19"/>
  <c r="C24" i="19"/>
  <c r="E23" i="19"/>
  <c r="D23" i="19"/>
  <c r="C23" i="19"/>
  <c r="E22" i="19"/>
  <c r="D22" i="19"/>
  <c r="C22" i="19"/>
  <c r="E21" i="19"/>
  <c r="D21" i="19"/>
  <c r="C21" i="19"/>
  <c r="E20" i="19"/>
  <c r="D20" i="19"/>
  <c r="C20" i="19"/>
  <c r="E19" i="19"/>
  <c r="D19" i="19"/>
  <c r="C19" i="19"/>
  <c r="E18" i="19"/>
  <c r="D18" i="19"/>
  <c r="C18" i="19"/>
  <c r="E17" i="19"/>
  <c r="D17" i="19"/>
  <c r="C17" i="19"/>
  <c r="E203" i="20"/>
  <c r="D203" i="20"/>
  <c r="C203" i="20"/>
  <c r="E202" i="20"/>
  <c r="F202" i="20"/>
  <c r="D202" i="20"/>
  <c r="G202" i="20"/>
  <c r="C202" i="20"/>
  <c r="E201" i="20"/>
  <c r="D201" i="20"/>
  <c r="C201" i="20"/>
  <c r="E200" i="20"/>
  <c r="D200" i="20"/>
  <c r="C200" i="20"/>
  <c r="E199" i="20"/>
  <c r="D199" i="20"/>
  <c r="C199" i="20"/>
  <c r="E198" i="20"/>
  <c r="F198" i="20"/>
  <c r="D198" i="20"/>
  <c r="G198" i="20"/>
  <c r="C198" i="20"/>
  <c r="E197" i="20"/>
  <c r="F197" i="20"/>
  <c r="D197" i="20"/>
  <c r="C197" i="20"/>
  <c r="E195" i="20"/>
  <c r="D195" i="20"/>
  <c r="C195" i="20"/>
  <c r="E194" i="20"/>
  <c r="F194" i="20"/>
  <c r="D194" i="20"/>
  <c r="C194" i="20"/>
  <c r="E193" i="20"/>
  <c r="F193" i="20"/>
  <c r="D193" i="20"/>
  <c r="C193" i="20"/>
  <c r="E192" i="20"/>
  <c r="D192" i="20"/>
  <c r="C192" i="20"/>
  <c r="E191" i="20"/>
  <c r="D191" i="20"/>
  <c r="C191" i="20"/>
  <c r="E189" i="20"/>
  <c r="E25" i="15"/>
  <c r="D189" i="20"/>
  <c r="C189" i="20"/>
  <c r="E188" i="20"/>
  <c r="F188" i="20"/>
  <c r="E24" i="15"/>
  <c r="D188" i="20"/>
  <c r="G188" i="20"/>
  <c r="C188" i="20"/>
  <c r="E187" i="20"/>
  <c r="E23" i="15"/>
  <c r="D187" i="20"/>
  <c r="C187" i="20"/>
  <c r="E186" i="20"/>
  <c r="E22" i="15"/>
  <c r="D186" i="20"/>
  <c r="C186" i="20"/>
  <c r="E185" i="20"/>
  <c r="E21" i="15"/>
  <c r="D185" i="20"/>
  <c r="C185" i="20"/>
  <c r="E184" i="20"/>
  <c r="F184" i="20"/>
  <c r="D184" i="20"/>
  <c r="G184" i="20"/>
  <c r="C184" i="20"/>
  <c r="F19" i="15"/>
  <c r="E183" i="20"/>
  <c r="F183" i="20"/>
  <c r="E19" i="15"/>
  <c r="D183" i="20"/>
  <c r="C183" i="20"/>
  <c r="F18" i="15"/>
  <c r="E182" i="20"/>
  <c r="E18" i="15"/>
  <c r="D182" i="20"/>
  <c r="C182" i="20"/>
  <c r="F17" i="15"/>
  <c r="E181" i="20"/>
  <c r="E17" i="15"/>
  <c r="D181" i="20"/>
  <c r="C181" i="20"/>
  <c r="F16" i="15"/>
  <c r="E180" i="20"/>
  <c r="F180" i="20"/>
  <c r="E16" i="15"/>
  <c r="D180" i="20"/>
  <c r="G180" i="20"/>
  <c r="C180" i="20"/>
  <c r="F15" i="15"/>
  <c r="E179" i="20"/>
  <c r="E15" i="15"/>
  <c r="D179" i="20"/>
  <c r="C179" i="20"/>
  <c r="F14" i="15"/>
  <c r="E178" i="20"/>
  <c r="E14" i="15"/>
  <c r="D178" i="20"/>
  <c r="C178" i="20"/>
  <c r="F13" i="15"/>
  <c r="E177" i="20"/>
  <c r="E13" i="15"/>
  <c r="D177" i="20"/>
  <c r="C177" i="20"/>
  <c r="F12" i="15"/>
  <c r="E176" i="20"/>
  <c r="F176" i="20"/>
  <c r="E12" i="15"/>
  <c r="D176" i="20"/>
  <c r="G176" i="20"/>
  <c r="C176" i="20"/>
  <c r="F11" i="15"/>
  <c r="E175" i="20"/>
  <c r="F175" i="20"/>
  <c r="E11" i="15"/>
  <c r="D175" i="20"/>
  <c r="C175" i="20"/>
  <c r="F10" i="15"/>
  <c r="E174" i="20"/>
  <c r="E10" i="15"/>
  <c r="D174" i="20"/>
  <c r="C174" i="20"/>
  <c r="F9" i="15"/>
  <c r="E173" i="20"/>
  <c r="E9" i="15"/>
  <c r="D173" i="20"/>
  <c r="C173" i="20"/>
  <c r="F8" i="15"/>
  <c r="E172" i="20"/>
  <c r="F172" i="20"/>
  <c r="E8" i="15"/>
  <c r="D172" i="20"/>
  <c r="C172" i="20"/>
  <c r="F187" i="20"/>
  <c r="F179" i="20"/>
  <c r="F176" i="14"/>
  <c r="E169" i="20"/>
  <c r="E176" i="14"/>
  <c r="D169" i="20"/>
  <c r="C169" i="20"/>
  <c r="F174" i="14"/>
  <c r="E167" i="20"/>
  <c r="F167" i="20"/>
  <c r="E174" i="14"/>
  <c r="D167" i="20"/>
  <c r="G167" i="20"/>
  <c r="C167" i="20"/>
  <c r="F173" i="14"/>
  <c r="E166" i="20"/>
  <c r="F166" i="20"/>
  <c r="E173" i="14"/>
  <c r="D166" i="20"/>
  <c r="C166" i="20"/>
  <c r="F172" i="14"/>
  <c r="E165" i="20"/>
  <c r="F165" i="20"/>
  <c r="E172" i="14"/>
  <c r="D165" i="20"/>
  <c r="C165" i="20"/>
  <c r="F171" i="14"/>
  <c r="E164" i="20"/>
  <c r="E171" i="14"/>
  <c r="D164" i="20"/>
  <c r="C164" i="20"/>
  <c r="F170" i="14"/>
  <c r="E163" i="20"/>
  <c r="F163" i="20"/>
  <c r="E170" i="14"/>
  <c r="D163" i="20"/>
  <c r="G163" i="20"/>
  <c r="C163" i="20"/>
  <c r="F169" i="14"/>
  <c r="E162" i="20"/>
  <c r="F162" i="20"/>
  <c r="E169" i="14"/>
  <c r="D162" i="20"/>
  <c r="C162" i="20"/>
  <c r="F168" i="14"/>
  <c r="E161" i="20"/>
  <c r="F161" i="20"/>
  <c r="E168" i="14"/>
  <c r="D161" i="20"/>
  <c r="C161" i="20"/>
  <c r="F166" i="14"/>
  <c r="E159" i="20"/>
  <c r="E166" i="14"/>
  <c r="D159" i="20"/>
  <c r="C159" i="20"/>
  <c r="F165" i="14"/>
  <c r="E158" i="20"/>
  <c r="F158" i="20"/>
  <c r="E165" i="14"/>
  <c r="D158" i="20"/>
  <c r="C158" i="20"/>
  <c r="F163" i="14"/>
  <c r="E156" i="20"/>
  <c r="F156" i="20"/>
  <c r="E163" i="14"/>
  <c r="D156" i="20"/>
  <c r="C156" i="20"/>
  <c r="F162" i="14"/>
  <c r="E155" i="20"/>
  <c r="E162" i="14"/>
  <c r="D155" i="20"/>
  <c r="C155" i="20"/>
  <c r="F161" i="14"/>
  <c r="E154" i="20"/>
  <c r="F154" i="20"/>
  <c r="E161" i="14"/>
  <c r="D154" i="20"/>
  <c r="C154" i="20"/>
  <c r="F160" i="14"/>
  <c r="E153" i="20"/>
  <c r="F153" i="20"/>
  <c r="E160" i="14"/>
  <c r="D153" i="20"/>
  <c r="C153" i="20"/>
  <c r="F159" i="14"/>
  <c r="E152" i="20"/>
  <c r="F152" i="20"/>
  <c r="E159" i="14"/>
  <c r="D152" i="20"/>
  <c r="C152" i="20"/>
  <c r="F158" i="14"/>
  <c r="E151" i="20"/>
  <c r="F151" i="20"/>
  <c r="E158" i="14"/>
  <c r="D151" i="20"/>
  <c r="C151" i="20"/>
  <c r="F157" i="14"/>
  <c r="E150" i="20"/>
  <c r="F150" i="20"/>
  <c r="E157" i="14"/>
  <c r="D150" i="20"/>
  <c r="C150" i="20"/>
  <c r="F156" i="14"/>
  <c r="E149" i="20"/>
  <c r="F149" i="20"/>
  <c r="E156" i="14"/>
  <c r="D149" i="20"/>
  <c r="C149" i="20"/>
  <c r="F155" i="14"/>
  <c r="E148" i="20"/>
  <c r="F148" i="20"/>
  <c r="E155" i="14"/>
  <c r="D148" i="20"/>
  <c r="C148" i="20"/>
  <c r="F155" i="20"/>
  <c r="F152" i="14"/>
  <c r="E145" i="20"/>
  <c r="F145" i="20"/>
  <c r="E152" i="14"/>
  <c r="D145" i="20"/>
  <c r="C145" i="20"/>
  <c r="F151" i="14"/>
  <c r="E144" i="20"/>
  <c r="F144" i="20"/>
  <c r="E151" i="14"/>
  <c r="D144" i="20"/>
  <c r="C144" i="20"/>
  <c r="F150" i="14"/>
  <c r="E143" i="20"/>
  <c r="F143" i="20"/>
  <c r="E150" i="14"/>
  <c r="D143" i="20"/>
  <c r="C143" i="20"/>
  <c r="F148" i="14"/>
  <c r="E141" i="20"/>
  <c r="F141" i="20"/>
  <c r="E148" i="14"/>
  <c r="D141" i="20"/>
  <c r="C141" i="20"/>
  <c r="F147" i="14"/>
  <c r="E140" i="20"/>
  <c r="F140" i="20"/>
  <c r="E147" i="14"/>
  <c r="D140" i="20"/>
  <c r="C140" i="20"/>
  <c r="F146" i="14"/>
  <c r="E139" i="20"/>
  <c r="F139" i="20"/>
  <c r="E146" i="14"/>
  <c r="D139" i="20"/>
  <c r="C139" i="20"/>
  <c r="F143" i="14"/>
  <c r="E137" i="20"/>
  <c r="F137" i="20"/>
  <c r="E143" i="14"/>
  <c r="D137" i="20"/>
  <c r="C137" i="20"/>
  <c r="F142" i="14"/>
  <c r="E136" i="20"/>
  <c r="F136" i="20"/>
  <c r="E142" i="14"/>
  <c r="D136" i="20"/>
  <c r="C136" i="20"/>
  <c r="F140" i="14"/>
  <c r="E134" i="20"/>
  <c r="F134" i="20"/>
  <c r="E140" i="14"/>
  <c r="D134" i="20"/>
  <c r="C134" i="20"/>
  <c r="F139" i="14"/>
  <c r="E133" i="20"/>
  <c r="F133" i="20"/>
  <c r="E139" i="14"/>
  <c r="D133" i="20"/>
  <c r="C133" i="20"/>
  <c r="F138" i="14"/>
  <c r="E132" i="20"/>
  <c r="F132" i="20"/>
  <c r="E138" i="14"/>
  <c r="D132" i="20"/>
  <c r="C132" i="20"/>
  <c r="F136" i="14"/>
  <c r="E130" i="20"/>
  <c r="F130" i="20"/>
  <c r="E136" i="14"/>
  <c r="D130" i="20"/>
  <c r="H130" i="20"/>
  <c r="C130" i="20"/>
  <c r="F135" i="14"/>
  <c r="E129" i="20"/>
  <c r="F129" i="20"/>
  <c r="E135" i="14"/>
  <c r="D129" i="20"/>
  <c r="C129" i="20"/>
  <c r="F133" i="14"/>
  <c r="E127" i="20"/>
  <c r="F127" i="20"/>
  <c r="E133" i="14"/>
  <c r="D127" i="20"/>
  <c r="C127" i="20"/>
  <c r="F132" i="14"/>
  <c r="E126" i="20"/>
  <c r="F126" i="20"/>
  <c r="E132" i="14"/>
  <c r="D126" i="20"/>
  <c r="C126" i="20"/>
  <c r="F131" i="14"/>
  <c r="E125" i="20"/>
  <c r="F125" i="20"/>
  <c r="E131" i="14"/>
  <c r="D125" i="20"/>
  <c r="I125" i="20"/>
  <c r="C125" i="20"/>
  <c r="F130" i="14"/>
  <c r="E124" i="20"/>
  <c r="F124" i="20"/>
  <c r="E130" i="14"/>
  <c r="D124" i="20"/>
  <c r="C124" i="20"/>
  <c r="F129" i="14"/>
  <c r="E123" i="20"/>
  <c r="F123" i="20"/>
  <c r="E129" i="14"/>
  <c r="D123" i="20"/>
  <c r="C123" i="20"/>
  <c r="F128" i="14"/>
  <c r="E122" i="20"/>
  <c r="F122" i="20"/>
  <c r="E128" i="14"/>
  <c r="D122" i="20"/>
  <c r="C122" i="20"/>
  <c r="F127" i="14"/>
  <c r="E121" i="20"/>
  <c r="F121" i="20"/>
  <c r="E127" i="14"/>
  <c r="D121" i="20"/>
  <c r="C121" i="20"/>
  <c r="F126" i="14"/>
  <c r="E120" i="20"/>
  <c r="F120" i="20"/>
  <c r="E126" i="14"/>
  <c r="D120" i="20"/>
  <c r="C120" i="20"/>
  <c r="F124" i="14"/>
  <c r="E118" i="20"/>
  <c r="F118" i="20"/>
  <c r="E124" i="14"/>
  <c r="D118" i="20"/>
  <c r="C118" i="20"/>
  <c r="F123" i="14"/>
  <c r="E117" i="20"/>
  <c r="F117" i="20"/>
  <c r="E123" i="14"/>
  <c r="D117" i="20"/>
  <c r="C117" i="20"/>
  <c r="F122" i="14"/>
  <c r="E116" i="20"/>
  <c r="F116" i="20"/>
  <c r="E122" i="14"/>
  <c r="D116" i="20"/>
  <c r="J116" i="20"/>
  <c r="C116" i="20"/>
  <c r="F121" i="14"/>
  <c r="E115" i="20"/>
  <c r="F115" i="20"/>
  <c r="E121" i="14"/>
  <c r="D115" i="20"/>
  <c r="C115" i="20"/>
  <c r="F120" i="14"/>
  <c r="E114" i="20"/>
  <c r="F114" i="20"/>
  <c r="E120" i="14"/>
  <c r="D114" i="20"/>
  <c r="C114" i="20"/>
  <c r="F119" i="14"/>
  <c r="E113" i="20"/>
  <c r="F113" i="20"/>
  <c r="E119" i="14"/>
  <c r="D113" i="20"/>
  <c r="C113" i="20"/>
  <c r="F118" i="14"/>
  <c r="E112" i="20"/>
  <c r="F112" i="20"/>
  <c r="E118" i="14"/>
  <c r="D112" i="20"/>
  <c r="C112" i="20"/>
  <c r="F117" i="14"/>
  <c r="E111" i="20"/>
  <c r="F111" i="20"/>
  <c r="E117" i="14"/>
  <c r="D111" i="20"/>
  <c r="C111" i="20"/>
  <c r="F116" i="14"/>
  <c r="E110" i="20"/>
  <c r="F110" i="20"/>
  <c r="E116" i="14"/>
  <c r="D110" i="20"/>
  <c r="C110" i="20"/>
  <c r="F115" i="14"/>
  <c r="E109" i="20"/>
  <c r="F109" i="20"/>
  <c r="E115" i="14"/>
  <c r="D109" i="20"/>
  <c r="C109" i="20"/>
  <c r="F114" i="14"/>
  <c r="E108" i="20"/>
  <c r="F108" i="20"/>
  <c r="E114" i="14"/>
  <c r="D108" i="20"/>
  <c r="J108" i="20"/>
  <c r="C108" i="20"/>
  <c r="F113" i="14"/>
  <c r="E107" i="20"/>
  <c r="F107" i="20"/>
  <c r="E113" i="14"/>
  <c r="D107" i="20"/>
  <c r="C107" i="20"/>
  <c r="F112" i="14"/>
  <c r="E106" i="20"/>
  <c r="F106" i="20"/>
  <c r="E112" i="14"/>
  <c r="D106" i="20"/>
  <c r="C106" i="20"/>
  <c r="F110" i="14"/>
  <c r="E104" i="20"/>
  <c r="F104" i="20"/>
  <c r="E110" i="14"/>
  <c r="D104" i="20"/>
  <c r="C104" i="20"/>
  <c r="F107" i="14"/>
  <c r="E101" i="20"/>
  <c r="F101" i="20"/>
  <c r="E107" i="14"/>
  <c r="D101" i="20"/>
  <c r="C101" i="20"/>
  <c r="F106" i="14"/>
  <c r="E100" i="20"/>
  <c r="F100" i="20"/>
  <c r="E106" i="14"/>
  <c r="D100" i="20"/>
  <c r="C100" i="20"/>
  <c r="F105" i="14"/>
  <c r="E99" i="20"/>
  <c r="E105" i="14"/>
  <c r="D99" i="20"/>
  <c r="C99" i="20"/>
  <c r="F104" i="14"/>
  <c r="E98" i="20"/>
  <c r="F98" i="20"/>
  <c r="E104" i="14"/>
  <c r="D98" i="20"/>
  <c r="C98" i="20"/>
  <c r="F103" i="14"/>
  <c r="E97" i="20"/>
  <c r="F97" i="20"/>
  <c r="E103" i="14"/>
  <c r="D97" i="20"/>
  <c r="C97" i="20"/>
  <c r="F101" i="14"/>
  <c r="E95" i="20"/>
  <c r="E101" i="14"/>
  <c r="D95" i="20"/>
  <c r="C95" i="20"/>
  <c r="F100" i="14"/>
  <c r="E94" i="20"/>
  <c r="F94" i="20"/>
  <c r="E100" i="14"/>
  <c r="D94" i="20"/>
  <c r="C94" i="20"/>
  <c r="F99" i="14"/>
  <c r="E93" i="20"/>
  <c r="F93" i="20"/>
  <c r="E99" i="14"/>
  <c r="D93" i="20"/>
  <c r="C93" i="20"/>
  <c r="F98" i="14"/>
  <c r="E92" i="20"/>
  <c r="F92" i="20"/>
  <c r="E98" i="14"/>
  <c r="D92" i="20"/>
  <c r="C92" i="20"/>
  <c r="F97" i="14"/>
  <c r="E91" i="20"/>
  <c r="F91" i="20"/>
  <c r="E97" i="14"/>
  <c r="D91" i="20"/>
  <c r="C91" i="20"/>
  <c r="F96" i="14"/>
  <c r="E90" i="20"/>
  <c r="F90" i="20"/>
  <c r="E96" i="14"/>
  <c r="D90" i="20"/>
  <c r="C90" i="20"/>
  <c r="F95" i="14"/>
  <c r="E89" i="20"/>
  <c r="F89" i="20"/>
  <c r="E95" i="14"/>
  <c r="D89" i="20"/>
  <c r="C89" i="20"/>
  <c r="F94" i="14"/>
  <c r="E88" i="20"/>
  <c r="F88" i="20"/>
  <c r="E94" i="14"/>
  <c r="D88" i="20"/>
  <c r="C88" i="20"/>
  <c r="F93" i="14"/>
  <c r="E87" i="20"/>
  <c r="F87" i="20"/>
  <c r="E93" i="14"/>
  <c r="D87" i="20"/>
  <c r="C87" i="20"/>
  <c r="F92" i="14"/>
  <c r="E86" i="20"/>
  <c r="F86" i="20"/>
  <c r="E92" i="14"/>
  <c r="D86" i="20"/>
  <c r="C86" i="20"/>
  <c r="F90" i="14"/>
  <c r="E84" i="20"/>
  <c r="F84" i="20"/>
  <c r="E90" i="14"/>
  <c r="D84" i="20"/>
  <c r="C84" i="20"/>
  <c r="F89" i="14"/>
  <c r="E83" i="20"/>
  <c r="E89" i="14"/>
  <c r="D83" i="20"/>
  <c r="C83" i="20"/>
  <c r="F88" i="14"/>
  <c r="E82" i="20"/>
  <c r="F82" i="20"/>
  <c r="E88" i="14"/>
  <c r="D82" i="20"/>
  <c r="C82" i="20"/>
  <c r="F87" i="14"/>
  <c r="E81" i="20"/>
  <c r="E87" i="14"/>
  <c r="D81" i="20"/>
  <c r="C81" i="20"/>
  <c r="F86" i="14"/>
  <c r="E80" i="20"/>
  <c r="F80" i="20"/>
  <c r="E86" i="14"/>
  <c r="D80" i="20"/>
  <c r="C80" i="20"/>
  <c r="F83" i="20"/>
  <c r="F83" i="14"/>
  <c r="E78" i="20"/>
  <c r="F78" i="20"/>
  <c r="E83" i="14"/>
  <c r="D78" i="20"/>
  <c r="C78" i="20"/>
  <c r="F82" i="14"/>
  <c r="E77" i="20"/>
  <c r="F77" i="20"/>
  <c r="E82" i="14"/>
  <c r="D77" i="20"/>
  <c r="C77" i="20"/>
  <c r="F81" i="14"/>
  <c r="E76" i="20"/>
  <c r="F76" i="20"/>
  <c r="E81" i="14"/>
  <c r="D76" i="20"/>
  <c r="C76" i="20"/>
  <c r="F80" i="14"/>
  <c r="E75" i="20"/>
  <c r="F75" i="20"/>
  <c r="E80" i="14"/>
  <c r="D75" i="20"/>
  <c r="J75" i="20"/>
  <c r="C75" i="20"/>
  <c r="F79" i="14"/>
  <c r="E74" i="20"/>
  <c r="F74" i="20"/>
  <c r="E79" i="14"/>
  <c r="D74" i="20"/>
  <c r="C74" i="20"/>
  <c r="F78" i="14"/>
  <c r="E73" i="20"/>
  <c r="F73" i="20"/>
  <c r="E78" i="14"/>
  <c r="D73" i="20"/>
  <c r="C73" i="20"/>
  <c r="F77" i="14"/>
  <c r="E72" i="20"/>
  <c r="F72" i="20"/>
  <c r="E77" i="14"/>
  <c r="D72" i="20"/>
  <c r="C72" i="20"/>
  <c r="F76" i="14"/>
  <c r="E71" i="20"/>
  <c r="E76" i="14"/>
  <c r="D71" i="20"/>
  <c r="C71" i="20"/>
  <c r="F75" i="14"/>
  <c r="E70" i="20"/>
  <c r="F70" i="20"/>
  <c r="E75" i="14"/>
  <c r="D70" i="20"/>
  <c r="C70" i="20"/>
  <c r="F74" i="14"/>
  <c r="E69" i="20"/>
  <c r="F69" i="20"/>
  <c r="E74" i="14"/>
  <c r="D69" i="20"/>
  <c r="C69" i="20"/>
  <c r="F73" i="14"/>
  <c r="E68" i="20"/>
  <c r="F68" i="20"/>
  <c r="E73" i="14"/>
  <c r="D68" i="20"/>
  <c r="C68" i="20"/>
  <c r="F72" i="14"/>
  <c r="E67" i="20"/>
  <c r="E72" i="14"/>
  <c r="D67" i="20"/>
  <c r="C67" i="20"/>
  <c r="F71" i="14"/>
  <c r="E66" i="20"/>
  <c r="F66" i="20"/>
  <c r="E71" i="14"/>
  <c r="D66" i="20"/>
  <c r="C66" i="20"/>
  <c r="F70" i="14"/>
  <c r="E65" i="20"/>
  <c r="F65" i="20"/>
  <c r="E70" i="14"/>
  <c r="D65" i="20"/>
  <c r="C65" i="20"/>
  <c r="F69" i="14"/>
  <c r="E64" i="20"/>
  <c r="F64" i="20"/>
  <c r="E69" i="14"/>
  <c r="D64" i="20"/>
  <c r="C64" i="20"/>
  <c r="F68" i="14"/>
  <c r="E63" i="20"/>
  <c r="F63" i="20"/>
  <c r="E68" i="14"/>
  <c r="D63" i="20"/>
  <c r="I63" i="20"/>
  <c r="C63" i="20"/>
  <c r="F67" i="14"/>
  <c r="E62" i="20"/>
  <c r="F62" i="20"/>
  <c r="E67" i="14"/>
  <c r="D62" i="20"/>
  <c r="C62" i="20"/>
  <c r="F66" i="14"/>
  <c r="E61" i="20"/>
  <c r="F61" i="20"/>
  <c r="E66" i="14"/>
  <c r="D61" i="20"/>
  <c r="C61" i="20"/>
  <c r="F65" i="14"/>
  <c r="E60" i="20"/>
  <c r="F60" i="20"/>
  <c r="E65" i="14"/>
  <c r="D60" i="20"/>
  <c r="C60" i="20"/>
  <c r="F64" i="14"/>
  <c r="E59" i="20"/>
  <c r="E64" i="14"/>
  <c r="D59" i="20"/>
  <c r="C59" i="20"/>
  <c r="F63" i="14"/>
  <c r="E58" i="20"/>
  <c r="F58" i="20"/>
  <c r="E63" i="14"/>
  <c r="D58" i="20"/>
  <c r="C58" i="20"/>
  <c r="F62" i="14"/>
  <c r="E57" i="20"/>
  <c r="F57" i="20"/>
  <c r="E62" i="14"/>
  <c r="D57" i="20"/>
  <c r="C57" i="20"/>
  <c r="F60" i="14"/>
  <c r="E55" i="20"/>
  <c r="F55" i="20"/>
  <c r="E60" i="14"/>
  <c r="D55" i="20"/>
  <c r="C55" i="20"/>
  <c r="F59" i="14"/>
  <c r="E54" i="20"/>
  <c r="E59" i="14"/>
  <c r="D54" i="20"/>
  <c r="C54" i="20"/>
  <c r="F58" i="14"/>
  <c r="E53" i="20"/>
  <c r="F53" i="20"/>
  <c r="E58" i="14"/>
  <c r="D53" i="20"/>
  <c r="C53" i="20"/>
  <c r="F57" i="14"/>
  <c r="E52" i="20"/>
  <c r="F52" i="20"/>
  <c r="E57" i="14"/>
  <c r="D52" i="20"/>
  <c r="C52" i="20"/>
  <c r="F56" i="14"/>
  <c r="E51" i="20"/>
  <c r="E56" i="14"/>
  <c r="D51" i="20"/>
  <c r="C51" i="20"/>
  <c r="F55" i="14"/>
  <c r="E50" i="20"/>
  <c r="F50" i="20"/>
  <c r="E55" i="14"/>
  <c r="D50" i="20"/>
  <c r="C50" i="20"/>
  <c r="F53" i="14"/>
  <c r="E48" i="20"/>
  <c r="F48" i="20"/>
  <c r="E53" i="14"/>
  <c r="D48" i="20"/>
  <c r="C48" i="20"/>
  <c r="F52" i="14"/>
  <c r="E47" i="20"/>
  <c r="F47" i="20"/>
  <c r="E52" i="14"/>
  <c r="D47" i="20"/>
  <c r="C47" i="20"/>
  <c r="F51" i="14"/>
  <c r="E46" i="20"/>
  <c r="F46" i="20"/>
  <c r="E51" i="14"/>
  <c r="D46" i="20"/>
  <c r="C46" i="20"/>
  <c r="F50" i="14"/>
  <c r="E45" i="20"/>
  <c r="E50" i="14"/>
  <c r="D45" i="20"/>
  <c r="C45" i="20"/>
  <c r="F49" i="14"/>
  <c r="E44" i="20"/>
  <c r="F44" i="20"/>
  <c r="E49" i="14"/>
  <c r="D44" i="20"/>
  <c r="C44" i="20"/>
  <c r="F48" i="14"/>
  <c r="E43" i="20"/>
  <c r="F43" i="20"/>
  <c r="E48" i="14"/>
  <c r="D43" i="20"/>
  <c r="C43" i="20"/>
  <c r="F47" i="14"/>
  <c r="E42" i="20"/>
  <c r="F42" i="20"/>
  <c r="E47" i="14"/>
  <c r="D42" i="20"/>
  <c r="C42" i="20"/>
  <c r="F46" i="14"/>
  <c r="E41" i="20"/>
  <c r="E46" i="14"/>
  <c r="D41" i="20"/>
  <c r="C41" i="20"/>
  <c r="E40" i="20"/>
  <c r="F40" i="20"/>
  <c r="E45" i="14"/>
  <c r="D40" i="20"/>
  <c r="C40" i="20"/>
  <c r="E39" i="20"/>
  <c r="F39" i="20"/>
  <c r="E44" i="14"/>
  <c r="D39" i="20"/>
  <c r="C39" i="20"/>
  <c r="E38" i="20"/>
  <c r="F38" i="20"/>
  <c r="E43" i="14"/>
  <c r="D38" i="20"/>
  <c r="C38" i="20"/>
  <c r="E37" i="20"/>
  <c r="E42" i="14"/>
  <c r="D37" i="20"/>
  <c r="C37" i="20"/>
  <c r="F41" i="14"/>
  <c r="E36" i="20"/>
  <c r="F36" i="20"/>
  <c r="E41" i="14"/>
  <c r="D36" i="20"/>
  <c r="C36" i="20"/>
  <c r="F40" i="14"/>
  <c r="E35" i="20"/>
  <c r="F35" i="20"/>
  <c r="E40" i="14"/>
  <c r="D35" i="20"/>
  <c r="C35" i="20"/>
  <c r="E34" i="20"/>
  <c r="F34" i="20"/>
  <c r="E39" i="14"/>
  <c r="D34" i="20"/>
  <c r="C34" i="20"/>
  <c r="F38" i="14"/>
  <c r="E33" i="20"/>
  <c r="E38" i="14"/>
  <c r="D33" i="20"/>
  <c r="C33" i="20"/>
  <c r="F37" i="14"/>
  <c r="E32" i="20"/>
  <c r="F32" i="20"/>
  <c r="E37" i="14"/>
  <c r="D32" i="20"/>
  <c r="C32" i="20"/>
  <c r="E31" i="20"/>
  <c r="F31" i="20"/>
  <c r="E36" i="14"/>
  <c r="D31" i="20"/>
  <c r="C31" i="20"/>
  <c r="F27" i="20"/>
  <c r="F26" i="20"/>
  <c r="F25" i="20"/>
  <c r="F24" i="20"/>
  <c r="F23" i="20"/>
  <c r="F22" i="20"/>
  <c r="F21" i="20"/>
  <c r="F20" i="20"/>
  <c r="F19" i="20"/>
  <c r="F18" i="20"/>
  <c r="F17" i="20"/>
  <c r="F16" i="20"/>
  <c r="F15" i="20"/>
  <c r="E205" i="19"/>
  <c r="F205" i="19"/>
  <c r="D205" i="19"/>
  <c r="H205" i="19"/>
  <c r="C205" i="19"/>
  <c r="E204" i="19"/>
  <c r="F204" i="19"/>
  <c r="D204" i="19"/>
  <c r="C204" i="19"/>
  <c r="E203" i="19"/>
  <c r="D203" i="19"/>
  <c r="C203" i="19"/>
  <c r="E202" i="19"/>
  <c r="D202" i="19"/>
  <c r="C202" i="19"/>
  <c r="E201" i="19"/>
  <c r="F201" i="19"/>
  <c r="D201" i="19"/>
  <c r="C201" i="19"/>
  <c r="E200" i="19"/>
  <c r="F200" i="19"/>
  <c r="D200" i="19"/>
  <c r="C200" i="19"/>
  <c r="E199" i="19"/>
  <c r="D199" i="19"/>
  <c r="C199" i="19"/>
  <c r="E197" i="19"/>
  <c r="D197" i="19"/>
  <c r="C197" i="19"/>
  <c r="E196" i="19"/>
  <c r="F196" i="19"/>
  <c r="D196" i="19"/>
  <c r="I196" i="19"/>
  <c r="C196" i="19"/>
  <c r="E195" i="19"/>
  <c r="F195" i="19"/>
  <c r="D195" i="19"/>
  <c r="C195" i="19"/>
  <c r="E194" i="19"/>
  <c r="F194" i="19"/>
  <c r="D194" i="19"/>
  <c r="C194" i="19"/>
  <c r="E193" i="19"/>
  <c r="D193" i="19"/>
  <c r="C193" i="19"/>
  <c r="E191" i="19"/>
  <c r="F191" i="19"/>
  <c r="D191" i="19"/>
  <c r="I191" i="19"/>
  <c r="C191" i="19"/>
  <c r="E190" i="19"/>
  <c r="F190" i="19"/>
  <c r="D190" i="19"/>
  <c r="C190" i="19"/>
  <c r="E189" i="19"/>
  <c r="D189" i="19"/>
  <c r="C189" i="19"/>
  <c r="E188" i="19"/>
  <c r="D188" i="19"/>
  <c r="C188" i="19"/>
  <c r="E187" i="19"/>
  <c r="F187" i="19"/>
  <c r="D187" i="19"/>
  <c r="H187" i="19"/>
  <c r="C187" i="19"/>
  <c r="E186" i="19"/>
  <c r="F186" i="19"/>
  <c r="D186" i="19"/>
  <c r="C186" i="19"/>
  <c r="E185" i="19"/>
  <c r="F185" i="19"/>
  <c r="D185" i="19"/>
  <c r="C185" i="19"/>
  <c r="E184" i="19"/>
  <c r="D184" i="19"/>
  <c r="C184" i="19"/>
  <c r="E183" i="19"/>
  <c r="F183" i="19"/>
  <c r="D183" i="19"/>
  <c r="I183" i="19"/>
  <c r="C183" i="19"/>
  <c r="E182" i="19"/>
  <c r="F182" i="19"/>
  <c r="D182" i="19"/>
  <c r="C182" i="19"/>
  <c r="E181" i="19"/>
  <c r="D181" i="19"/>
  <c r="C181" i="19"/>
  <c r="E180" i="19"/>
  <c r="D180" i="19"/>
  <c r="C180" i="19"/>
  <c r="E179" i="19"/>
  <c r="F179" i="19"/>
  <c r="D179" i="19"/>
  <c r="I179" i="19"/>
  <c r="C179" i="19"/>
  <c r="E178" i="19"/>
  <c r="F178" i="19"/>
  <c r="D178" i="19"/>
  <c r="C178" i="19"/>
  <c r="E177" i="19"/>
  <c r="F177" i="19"/>
  <c r="D177" i="19"/>
  <c r="C177" i="19"/>
  <c r="E176" i="19"/>
  <c r="D176" i="19"/>
  <c r="C176" i="19"/>
  <c r="E175" i="19"/>
  <c r="F175" i="19"/>
  <c r="D175" i="19"/>
  <c r="I175" i="19"/>
  <c r="C175" i="19"/>
  <c r="E174" i="19"/>
  <c r="F174" i="19"/>
  <c r="D174" i="19"/>
  <c r="C174" i="19"/>
  <c r="E171" i="19"/>
  <c r="D171" i="19"/>
  <c r="C171" i="19"/>
  <c r="E169" i="19"/>
  <c r="D169" i="19"/>
  <c r="C169" i="19"/>
  <c r="E168" i="19"/>
  <c r="F168" i="19"/>
  <c r="D168" i="19"/>
  <c r="H168" i="19"/>
  <c r="C168" i="19"/>
  <c r="E167" i="19"/>
  <c r="F167" i="19"/>
  <c r="D167" i="19"/>
  <c r="C167" i="19"/>
  <c r="E166" i="19"/>
  <c r="D166" i="19"/>
  <c r="C166" i="19"/>
  <c r="E165" i="19"/>
  <c r="D165" i="19"/>
  <c r="C165" i="19"/>
  <c r="E164" i="19"/>
  <c r="F164" i="19"/>
  <c r="D164" i="19"/>
  <c r="I164" i="19"/>
  <c r="C164" i="19"/>
  <c r="E163" i="19"/>
  <c r="D163" i="19"/>
  <c r="C163" i="19"/>
  <c r="E161" i="19"/>
  <c r="F161" i="19"/>
  <c r="D161" i="19"/>
  <c r="C161" i="19"/>
  <c r="E160" i="19"/>
  <c r="D160" i="19"/>
  <c r="C160" i="19"/>
  <c r="E158" i="19"/>
  <c r="F158" i="19"/>
  <c r="D158" i="19"/>
  <c r="I158" i="19"/>
  <c r="C158" i="19"/>
  <c r="E157" i="19"/>
  <c r="F157" i="19"/>
  <c r="D157" i="19"/>
  <c r="C157" i="19"/>
  <c r="E156" i="19"/>
  <c r="F156" i="19"/>
  <c r="D156" i="19"/>
  <c r="C156" i="19"/>
  <c r="E155" i="19"/>
  <c r="D155" i="19"/>
  <c r="C155" i="19"/>
  <c r="E154" i="19"/>
  <c r="F154" i="19"/>
  <c r="D154" i="19"/>
  <c r="H154" i="19"/>
  <c r="C154" i="19"/>
  <c r="E153" i="19"/>
  <c r="D153" i="19"/>
  <c r="C153" i="19"/>
  <c r="E152" i="19"/>
  <c r="F152" i="19"/>
  <c r="D152" i="19"/>
  <c r="C152" i="19"/>
  <c r="E151" i="19"/>
  <c r="D151" i="19"/>
  <c r="C151" i="19"/>
  <c r="E150" i="19"/>
  <c r="F150" i="19"/>
  <c r="D150" i="19"/>
  <c r="C150" i="19"/>
  <c r="F153" i="19"/>
  <c r="E139" i="19"/>
  <c r="F139" i="19"/>
  <c r="D139" i="19"/>
  <c r="C139" i="19"/>
  <c r="E138" i="19"/>
  <c r="F138" i="19"/>
  <c r="D138" i="19"/>
  <c r="C138" i="19"/>
  <c r="E147" i="19"/>
  <c r="F147" i="19"/>
  <c r="D147" i="19"/>
  <c r="C147" i="19"/>
  <c r="E146" i="19"/>
  <c r="F146" i="19"/>
  <c r="D146" i="19"/>
  <c r="C146" i="19"/>
  <c r="E145" i="19"/>
  <c r="F145" i="19"/>
  <c r="D145" i="19"/>
  <c r="J145" i="19"/>
  <c r="C145" i="19"/>
  <c r="E143" i="19"/>
  <c r="F143" i="19"/>
  <c r="D143" i="19"/>
  <c r="C143" i="19"/>
  <c r="E142" i="19"/>
  <c r="F142" i="19"/>
  <c r="D142" i="19"/>
  <c r="C142" i="19"/>
  <c r="E141" i="19"/>
  <c r="F141" i="19"/>
  <c r="D141" i="19"/>
  <c r="C141" i="19"/>
  <c r="E136" i="19"/>
  <c r="F136" i="19"/>
  <c r="D136" i="19"/>
  <c r="G136" i="19"/>
  <c r="C136" i="19"/>
  <c r="E135" i="19"/>
  <c r="F135" i="19"/>
  <c r="D135" i="19"/>
  <c r="C135" i="19"/>
  <c r="E134" i="19"/>
  <c r="F134" i="19"/>
  <c r="D134" i="19"/>
  <c r="C134" i="19"/>
  <c r="E132" i="19"/>
  <c r="D132" i="19"/>
  <c r="C132" i="19"/>
  <c r="E131" i="19"/>
  <c r="F131" i="19"/>
  <c r="D131" i="19"/>
  <c r="C131" i="19"/>
  <c r="E129" i="19"/>
  <c r="D129" i="19"/>
  <c r="C129" i="19"/>
  <c r="E128" i="19"/>
  <c r="F128" i="19"/>
  <c r="D128" i="19"/>
  <c r="C128" i="19"/>
  <c r="E127" i="19"/>
  <c r="D127" i="19"/>
  <c r="C127" i="19"/>
  <c r="E126" i="19"/>
  <c r="F126" i="19"/>
  <c r="D126" i="19"/>
  <c r="G126" i="19"/>
  <c r="C126" i="19"/>
  <c r="E125" i="19"/>
  <c r="F125" i="19"/>
  <c r="D125" i="19"/>
  <c r="C125" i="19"/>
  <c r="E124" i="19"/>
  <c r="F124" i="19"/>
  <c r="D124" i="19"/>
  <c r="C124" i="19"/>
  <c r="E123" i="19"/>
  <c r="D123" i="19"/>
  <c r="C123" i="19"/>
  <c r="E122" i="19"/>
  <c r="F122" i="19"/>
  <c r="D122" i="19"/>
  <c r="G122" i="19"/>
  <c r="C122" i="19"/>
  <c r="E120" i="19"/>
  <c r="D120" i="19"/>
  <c r="C120" i="19"/>
  <c r="E119" i="19"/>
  <c r="F119" i="19"/>
  <c r="D119" i="19"/>
  <c r="C119" i="19"/>
  <c r="E118" i="19"/>
  <c r="D118" i="19"/>
  <c r="C118" i="19"/>
  <c r="E117" i="19"/>
  <c r="F117" i="19"/>
  <c r="D117" i="19"/>
  <c r="J117" i="19"/>
  <c r="C117" i="19"/>
  <c r="E116" i="19"/>
  <c r="F116" i="19"/>
  <c r="D116" i="19"/>
  <c r="C116" i="19"/>
  <c r="E115" i="19"/>
  <c r="F115" i="19"/>
  <c r="D115" i="19"/>
  <c r="H115" i="19"/>
  <c r="C115" i="19"/>
  <c r="E114" i="19"/>
  <c r="D114" i="19"/>
  <c r="C114" i="19"/>
  <c r="E113" i="19"/>
  <c r="F113" i="19"/>
  <c r="D113" i="19"/>
  <c r="C113" i="19"/>
  <c r="E112" i="19"/>
  <c r="F112" i="19"/>
  <c r="D112" i="19"/>
  <c r="C112" i="19"/>
  <c r="E111" i="19"/>
  <c r="D111" i="19"/>
  <c r="C111" i="19"/>
  <c r="E110" i="19"/>
  <c r="D110" i="19"/>
  <c r="C110" i="19"/>
  <c r="E109" i="19"/>
  <c r="F109" i="19"/>
  <c r="D109" i="19"/>
  <c r="C109" i="19"/>
  <c r="E108" i="19"/>
  <c r="F108" i="19"/>
  <c r="D108" i="19"/>
  <c r="C108" i="19"/>
  <c r="E106" i="19"/>
  <c r="F106" i="19"/>
  <c r="D106" i="19"/>
  <c r="C106" i="19"/>
  <c r="E103" i="19"/>
  <c r="D103" i="19"/>
  <c r="C103" i="19"/>
  <c r="E102" i="19"/>
  <c r="F102" i="19"/>
  <c r="D102" i="19"/>
  <c r="G102" i="19"/>
  <c r="C102" i="19"/>
  <c r="E101" i="19"/>
  <c r="F101" i="19"/>
  <c r="D101" i="19"/>
  <c r="C101" i="19"/>
  <c r="E100" i="19"/>
  <c r="D100" i="19"/>
  <c r="C100" i="19"/>
  <c r="E99" i="19"/>
  <c r="F99" i="19"/>
  <c r="D99" i="19"/>
  <c r="C99" i="19"/>
  <c r="E97" i="19"/>
  <c r="F97" i="19"/>
  <c r="D97" i="19"/>
  <c r="C97" i="19"/>
  <c r="E96" i="19"/>
  <c r="F96" i="19"/>
  <c r="D96" i="19"/>
  <c r="C96" i="19"/>
  <c r="E95" i="19"/>
  <c r="F95" i="19"/>
  <c r="D95" i="19"/>
  <c r="C95" i="19"/>
  <c r="E94" i="19"/>
  <c r="F94" i="19"/>
  <c r="D94" i="19"/>
  <c r="C94" i="19"/>
  <c r="E93" i="19"/>
  <c r="F93" i="19"/>
  <c r="D93" i="19"/>
  <c r="G93" i="19"/>
  <c r="C93" i="19"/>
  <c r="E92" i="19"/>
  <c r="F92" i="19"/>
  <c r="D92" i="19"/>
  <c r="C92" i="19"/>
  <c r="E91" i="19"/>
  <c r="F91" i="19"/>
  <c r="D91" i="19"/>
  <c r="C91" i="19"/>
  <c r="E90" i="19"/>
  <c r="D90" i="19"/>
  <c r="C90" i="19"/>
  <c r="E89" i="19"/>
  <c r="F89" i="19"/>
  <c r="D89" i="19"/>
  <c r="C89" i="19"/>
  <c r="E88" i="19"/>
  <c r="F88" i="19"/>
  <c r="D88" i="19"/>
  <c r="C88" i="19"/>
  <c r="E86" i="19"/>
  <c r="F86" i="19"/>
  <c r="D86" i="19"/>
  <c r="C86" i="19"/>
  <c r="E85" i="19"/>
  <c r="F85" i="19"/>
  <c r="D85" i="19"/>
  <c r="C85" i="19"/>
  <c r="E84" i="19"/>
  <c r="F84" i="19"/>
  <c r="D84" i="19"/>
  <c r="C84" i="19"/>
  <c r="E83" i="19"/>
  <c r="D83" i="19"/>
  <c r="C83" i="19"/>
  <c r="E82" i="19"/>
  <c r="F82" i="19"/>
  <c r="D82" i="19"/>
  <c r="C82" i="19"/>
  <c r="E80" i="19"/>
  <c r="F80" i="19"/>
  <c r="D80" i="19"/>
  <c r="C80" i="19"/>
  <c r="E79" i="19"/>
  <c r="F79" i="19"/>
  <c r="D79" i="19"/>
  <c r="C79" i="19"/>
  <c r="E78" i="19"/>
  <c r="D78" i="19"/>
  <c r="C78" i="19"/>
  <c r="E77" i="19"/>
  <c r="F77" i="19"/>
  <c r="D77" i="19"/>
  <c r="C77" i="19"/>
  <c r="E76" i="19"/>
  <c r="F76" i="19"/>
  <c r="D76" i="19"/>
  <c r="C76" i="19"/>
  <c r="E75" i="19"/>
  <c r="F75" i="19"/>
  <c r="D75" i="19"/>
  <c r="C75" i="19"/>
  <c r="E74" i="19"/>
  <c r="F74" i="19"/>
  <c r="D74" i="19"/>
  <c r="C74" i="19"/>
  <c r="E73" i="19"/>
  <c r="F73" i="19"/>
  <c r="D73" i="19"/>
  <c r="C73" i="19"/>
  <c r="E72" i="19"/>
  <c r="F72" i="19"/>
  <c r="D72" i="19"/>
  <c r="C72" i="19"/>
  <c r="E71" i="19"/>
  <c r="F71" i="19"/>
  <c r="D71" i="19"/>
  <c r="C71" i="19"/>
  <c r="E70" i="19"/>
  <c r="F70" i="19"/>
  <c r="D70" i="19"/>
  <c r="C70" i="19"/>
  <c r="E69" i="19"/>
  <c r="D69" i="19"/>
  <c r="C69" i="19"/>
  <c r="E68" i="19"/>
  <c r="F68" i="19"/>
  <c r="D68" i="19"/>
  <c r="C68" i="19"/>
  <c r="E67" i="19"/>
  <c r="F67" i="19"/>
  <c r="D67" i="19"/>
  <c r="C67" i="19"/>
  <c r="E66" i="19"/>
  <c r="F66" i="19"/>
  <c r="D66" i="19"/>
  <c r="C66" i="19"/>
  <c r="E65" i="19"/>
  <c r="D65" i="19"/>
  <c r="C65" i="19"/>
  <c r="E64" i="19"/>
  <c r="F64" i="19"/>
  <c r="D64" i="19"/>
  <c r="C64" i="19"/>
  <c r="E63" i="19"/>
  <c r="F63" i="19"/>
  <c r="D63" i="19"/>
  <c r="C63" i="19"/>
  <c r="E62" i="19"/>
  <c r="F62" i="19"/>
  <c r="D62" i="19"/>
  <c r="C62" i="19"/>
  <c r="E61" i="19"/>
  <c r="D61" i="19"/>
  <c r="C61" i="19"/>
  <c r="E60" i="19"/>
  <c r="F60" i="19"/>
  <c r="D60" i="19"/>
  <c r="C60" i="19"/>
  <c r="E59" i="19"/>
  <c r="F59" i="19"/>
  <c r="D59" i="19"/>
  <c r="C59" i="19"/>
  <c r="E57" i="19"/>
  <c r="F57" i="19"/>
  <c r="D57" i="19"/>
  <c r="C57" i="19"/>
  <c r="E56" i="19"/>
  <c r="F56" i="19"/>
  <c r="D56" i="19"/>
  <c r="C56" i="19"/>
  <c r="E55" i="19"/>
  <c r="F55" i="19"/>
  <c r="D55" i="19"/>
  <c r="C55" i="19"/>
  <c r="E54" i="19"/>
  <c r="F54" i="19"/>
  <c r="D54" i="19"/>
  <c r="C54" i="19"/>
  <c r="E53" i="19"/>
  <c r="F53" i="19"/>
  <c r="D53" i="19"/>
  <c r="C53" i="19"/>
  <c r="E52" i="19"/>
  <c r="D52" i="19"/>
  <c r="C52" i="19"/>
  <c r="C33" i="19"/>
  <c r="E50" i="19"/>
  <c r="F50" i="19"/>
  <c r="D50" i="19"/>
  <c r="C50" i="19"/>
  <c r="E49" i="19"/>
  <c r="F49" i="19"/>
  <c r="D49" i="19"/>
  <c r="C49" i="19"/>
  <c r="E48" i="19"/>
  <c r="F48" i="19"/>
  <c r="D48" i="19"/>
  <c r="C48" i="19"/>
  <c r="E47" i="19"/>
  <c r="F47" i="19"/>
  <c r="D47" i="19"/>
  <c r="C47" i="19"/>
  <c r="E46" i="19"/>
  <c r="D46" i="19"/>
  <c r="C46" i="19"/>
  <c r="E45" i="19"/>
  <c r="F45" i="19"/>
  <c r="D45" i="19"/>
  <c r="C45" i="19"/>
  <c r="E44" i="19"/>
  <c r="F44" i="19"/>
  <c r="D44" i="19"/>
  <c r="C44" i="19"/>
  <c r="E43" i="19"/>
  <c r="F43" i="19"/>
  <c r="D43" i="19"/>
  <c r="C43" i="19"/>
  <c r="E42" i="19"/>
  <c r="D42" i="19"/>
  <c r="C42" i="19"/>
  <c r="E41" i="19"/>
  <c r="F41" i="19"/>
  <c r="D41" i="19"/>
  <c r="C41" i="19"/>
  <c r="E40" i="19"/>
  <c r="F40" i="19"/>
  <c r="D40" i="19"/>
  <c r="C40" i="19"/>
  <c r="E39" i="19"/>
  <c r="F39" i="19"/>
  <c r="D39" i="19"/>
  <c r="C39" i="19"/>
  <c r="E38" i="19"/>
  <c r="F38" i="19"/>
  <c r="D38" i="19"/>
  <c r="C38" i="19"/>
  <c r="E37" i="19"/>
  <c r="F37" i="19"/>
  <c r="D37" i="19"/>
  <c r="C37" i="19"/>
  <c r="E36" i="19"/>
  <c r="F36" i="19"/>
  <c r="D36" i="19"/>
  <c r="C36" i="19"/>
  <c r="E35" i="19"/>
  <c r="F35" i="19"/>
  <c r="D35" i="19"/>
  <c r="C35" i="19"/>
  <c r="E34" i="19"/>
  <c r="F34" i="19"/>
  <c r="D34" i="19"/>
  <c r="C34" i="19"/>
  <c r="E33" i="19"/>
  <c r="F33" i="19"/>
  <c r="D33" i="19"/>
  <c r="F30" i="19"/>
  <c r="F29" i="19"/>
  <c r="F28" i="19"/>
  <c r="F27" i="19"/>
  <c r="F26" i="19"/>
  <c r="F25" i="19"/>
  <c r="F24" i="19"/>
  <c r="F23" i="19"/>
  <c r="F22" i="19"/>
  <c r="F21" i="19"/>
  <c r="F20" i="19"/>
  <c r="F19" i="19"/>
  <c r="F18" i="19"/>
  <c r="F17" i="19"/>
  <c r="F203" i="20"/>
  <c r="F201" i="20"/>
  <c r="F200" i="20"/>
  <c r="H200" i="20"/>
  <c r="F199" i="20"/>
  <c r="F195" i="20"/>
  <c r="F192" i="20"/>
  <c r="F191" i="20"/>
  <c r="F189" i="20"/>
  <c r="F186" i="20"/>
  <c r="F185" i="20"/>
  <c r="F182" i="20"/>
  <c r="F181" i="20"/>
  <c r="F178" i="20"/>
  <c r="F177" i="20"/>
  <c r="F174" i="20"/>
  <c r="F173" i="20"/>
  <c r="F169" i="20"/>
  <c r="H169" i="20"/>
  <c r="F164" i="20"/>
  <c r="F159" i="20"/>
  <c r="F99" i="20"/>
  <c r="F95" i="20"/>
  <c r="F81" i="20"/>
  <c r="F71" i="20"/>
  <c r="F67" i="20"/>
  <c r="F59" i="20"/>
  <c r="F54" i="20"/>
  <c r="F51" i="20"/>
  <c r="F45" i="20"/>
  <c r="F41" i="20"/>
  <c r="H41" i="20"/>
  <c r="F37" i="20"/>
  <c r="H37" i="20"/>
  <c r="F33" i="20"/>
  <c r="F28" i="20"/>
  <c r="F203" i="19"/>
  <c r="G203" i="19"/>
  <c r="F202" i="19"/>
  <c r="F199" i="19"/>
  <c r="F197" i="19"/>
  <c r="I197" i="19"/>
  <c r="F193" i="19"/>
  <c r="I193" i="19"/>
  <c r="F189" i="19"/>
  <c r="F188" i="19"/>
  <c r="H188" i="19"/>
  <c r="F184" i="19"/>
  <c r="I184" i="19"/>
  <c r="F181" i="19"/>
  <c r="F180" i="19"/>
  <c r="I180" i="19"/>
  <c r="F176" i="19"/>
  <c r="F171" i="19"/>
  <c r="I171" i="19"/>
  <c r="F169" i="19"/>
  <c r="H169" i="19"/>
  <c r="F166" i="19"/>
  <c r="F165" i="19"/>
  <c r="I165" i="19"/>
  <c r="F163" i="19"/>
  <c r="F160" i="19"/>
  <c r="H160" i="19"/>
  <c r="F155" i="19"/>
  <c r="I155" i="19"/>
  <c r="F151" i="19"/>
  <c r="F132" i="19"/>
  <c r="J132" i="19"/>
  <c r="F129" i="19"/>
  <c r="F127" i="19"/>
  <c r="G127" i="19"/>
  <c r="F123" i="19"/>
  <c r="G123" i="19"/>
  <c r="F120" i="19"/>
  <c r="F118" i="19"/>
  <c r="G118" i="19"/>
  <c r="F114" i="19"/>
  <c r="G114" i="19"/>
  <c r="F111" i="19"/>
  <c r="G111" i="19"/>
  <c r="F110" i="19"/>
  <c r="G110" i="19"/>
  <c r="F103" i="19"/>
  <c r="J103" i="19"/>
  <c r="F100" i="19"/>
  <c r="G100" i="19"/>
  <c r="F90" i="19"/>
  <c r="F83" i="19"/>
  <c r="F78" i="19"/>
  <c r="F69" i="19"/>
  <c r="F65" i="19"/>
  <c r="F61" i="19"/>
  <c r="F52" i="19"/>
  <c r="F46" i="19"/>
  <c r="F42" i="19"/>
  <c r="J89" i="20"/>
  <c r="J93" i="20"/>
  <c r="I24" i="20"/>
  <c r="H34" i="20"/>
  <c r="J87" i="20"/>
  <c r="J80" i="20"/>
  <c r="J84" i="20"/>
  <c r="J98" i="20"/>
  <c r="I166" i="20"/>
  <c r="H33" i="20"/>
  <c r="J67" i="20"/>
  <c r="H156" i="20"/>
  <c r="I59" i="20"/>
  <c r="J71" i="20"/>
  <c r="J104" i="20"/>
  <c r="H20" i="20"/>
  <c r="H28" i="20"/>
  <c r="J95" i="20"/>
  <c r="H201" i="20"/>
  <c r="J120" i="20"/>
  <c r="H45" i="20"/>
  <c r="H191" i="20"/>
  <c r="G155" i="20"/>
  <c r="I151" i="20"/>
  <c r="G165" i="20"/>
  <c r="I137" i="20"/>
  <c r="I126" i="20"/>
  <c r="H143" i="20"/>
  <c r="H197" i="20"/>
  <c r="H16" i="20"/>
  <c r="H42" i="20"/>
  <c r="J91" i="20"/>
  <c r="H17" i="20"/>
  <c r="H25" i="20"/>
  <c r="H159" i="20"/>
  <c r="J147" i="19"/>
  <c r="H103" i="19"/>
  <c r="I60" i="19"/>
  <c r="I64" i="19"/>
  <c r="I68" i="19"/>
  <c r="I72" i="19"/>
  <c r="I76" i="19"/>
  <c r="I80" i="19"/>
  <c r="I85" i="19"/>
  <c r="H94" i="19"/>
  <c r="J99" i="19"/>
  <c r="J120" i="19"/>
  <c r="J54" i="19"/>
  <c r="I89" i="19"/>
  <c r="G97" i="19"/>
  <c r="I188" i="19"/>
  <c r="I169" i="19"/>
  <c r="H200" i="19"/>
  <c r="G88" i="19"/>
  <c r="H101" i="19"/>
  <c r="G112" i="19"/>
  <c r="G116" i="19"/>
  <c r="G143" i="19"/>
  <c r="G138" i="19"/>
  <c r="H186" i="19"/>
  <c r="I204" i="19"/>
  <c r="I50" i="19"/>
  <c r="J82" i="19"/>
  <c r="J86" i="19"/>
  <c r="H127" i="19"/>
  <c r="J129" i="19"/>
  <c r="G83" i="19"/>
  <c r="H158" i="19"/>
  <c r="H175" i="19"/>
  <c r="H179" i="19"/>
  <c r="G197" i="20"/>
  <c r="G201" i="20"/>
  <c r="G193" i="20"/>
  <c r="H182" i="20"/>
  <c r="H179" i="20"/>
  <c r="G179" i="20"/>
  <c r="H186" i="20"/>
  <c r="G174" i="20"/>
  <c r="G183" i="20"/>
  <c r="H183" i="20"/>
  <c r="H166" i="20"/>
  <c r="I159" i="20"/>
  <c r="I150" i="20"/>
  <c r="H150" i="20"/>
  <c r="I154" i="20"/>
  <c r="H154" i="20"/>
  <c r="H151" i="20"/>
  <c r="I156" i="20"/>
  <c r="H139" i="20"/>
  <c r="I139" i="20"/>
  <c r="J61" i="20"/>
  <c r="J69" i="20"/>
  <c r="J77" i="20"/>
  <c r="I144" i="20"/>
  <c r="H187" i="20"/>
  <c r="H192" i="20"/>
  <c r="G192" i="20"/>
  <c r="H21" i="20"/>
  <c r="H46" i="20"/>
  <c r="I46" i="20"/>
  <c r="I143" i="20"/>
  <c r="I42" i="20"/>
  <c r="J57" i="20"/>
  <c r="J65" i="20"/>
  <c r="I73" i="20"/>
  <c r="H31" i="20"/>
  <c r="H35" i="20"/>
  <c r="H39" i="20"/>
  <c r="H43" i="20"/>
  <c r="H47" i="20"/>
  <c r="I34" i="20"/>
  <c r="H38" i="20"/>
  <c r="I130" i="20"/>
  <c r="H144" i="20"/>
  <c r="G187" i="20"/>
  <c r="H125" i="20"/>
  <c r="I38" i="20"/>
  <c r="H137" i="20"/>
  <c r="I169" i="20"/>
  <c r="H178" i="20"/>
  <c r="H195" i="20"/>
  <c r="H19" i="20"/>
  <c r="H23" i="20"/>
  <c r="H27" i="20"/>
  <c r="H132" i="20"/>
  <c r="I132" i="20"/>
  <c r="H126" i="20"/>
  <c r="J117" i="20"/>
  <c r="I117" i="20"/>
  <c r="J110" i="20"/>
  <c r="I110" i="20"/>
  <c r="J112" i="20"/>
  <c r="J100" i="20"/>
  <c r="I100" i="20"/>
  <c r="I98" i="20"/>
  <c r="I87" i="20"/>
  <c r="I89" i="20"/>
  <c r="I91" i="20"/>
  <c r="I93" i="20"/>
  <c r="I95" i="20"/>
  <c r="I80" i="20"/>
  <c r="I84" i="20"/>
  <c r="J82" i="20"/>
  <c r="I82" i="20"/>
  <c r="I77" i="20"/>
  <c r="I57" i="20"/>
  <c r="I61" i="20"/>
  <c r="I65" i="20"/>
  <c r="I67" i="20"/>
  <c r="I69" i="20"/>
  <c r="I71" i="20"/>
  <c r="I75" i="20"/>
  <c r="J59" i="20"/>
  <c r="J63" i="20"/>
  <c r="J73" i="20"/>
  <c r="H52" i="20"/>
  <c r="H24" i="20"/>
  <c r="I20" i="20"/>
  <c r="I28" i="20"/>
  <c r="G200" i="19"/>
  <c r="H193" i="19"/>
  <c r="H196" i="19"/>
  <c r="I187" i="19"/>
  <c r="H176" i="19"/>
  <c r="I176" i="19"/>
  <c r="H191" i="19"/>
  <c r="H167" i="19"/>
  <c r="I168" i="19"/>
  <c r="I160" i="19"/>
  <c r="H155" i="19"/>
  <c r="I154" i="19"/>
  <c r="J139" i="19"/>
  <c r="J152" i="19"/>
  <c r="G152" i="19"/>
  <c r="J125" i="19"/>
  <c r="H125" i="19"/>
  <c r="J77" i="19"/>
  <c r="G77" i="19"/>
  <c r="H77" i="19"/>
  <c r="J150" i="19"/>
  <c r="G150" i="19"/>
  <c r="G151" i="19"/>
  <c r="H152" i="19"/>
  <c r="J61" i="19"/>
  <c r="J65" i="19"/>
  <c r="J69" i="19"/>
  <c r="J73" i="19"/>
  <c r="G91" i="19"/>
  <c r="G94" i="19"/>
  <c r="G124" i="19"/>
  <c r="G153" i="19"/>
  <c r="H163" i="19"/>
  <c r="H165" i="19"/>
  <c r="I166" i="19"/>
  <c r="H182" i="19"/>
  <c r="H184" i="19"/>
  <c r="G201" i="19"/>
  <c r="G95" i="19"/>
  <c r="G119" i="19"/>
  <c r="G128" i="19"/>
  <c r="G134" i="19"/>
  <c r="G54" i="19"/>
  <c r="G61" i="19"/>
  <c r="G65" i="19"/>
  <c r="G69" i="19"/>
  <c r="G73" i="19"/>
  <c r="G103" i="19"/>
  <c r="G132" i="19"/>
  <c r="H157" i="19"/>
  <c r="H178" i="19"/>
  <c r="H180" i="19"/>
  <c r="I181" i="19"/>
  <c r="H197" i="19"/>
  <c r="G204" i="19"/>
  <c r="G55" i="19"/>
  <c r="G141" i="19"/>
  <c r="G146" i="19"/>
  <c r="G106" i="19"/>
  <c r="J115" i="19"/>
  <c r="H123" i="19"/>
  <c r="H147" i="19"/>
  <c r="H150" i="19"/>
  <c r="H164" i="19"/>
  <c r="I177" i="19"/>
  <c r="H183" i="19"/>
  <c r="H190" i="19"/>
  <c r="I194" i="19"/>
  <c r="G202" i="19"/>
  <c r="G62" i="19"/>
  <c r="G66" i="19"/>
  <c r="G70" i="19"/>
  <c r="G74" i="19"/>
  <c r="G78" i="19"/>
  <c r="I84" i="19"/>
  <c r="J113" i="19"/>
  <c r="G131" i="19"/>
  <c r="G139" i="19"/>
  <c r="H139" i="19"/>
  <c r="G145" i="19"/>
  <c r="G147" i="19"/>
  <c r="H145" i="19"/>
  <c r="J142" i="19"/>
  <c r="G142" i="19"/>
  <c r="H142" i="19"/>
  <c r="J135" i="19"/>
  <c r="G135" i="19"/>
  <c r="H135" i="19"/>
  <c r="H132" i="19"/>
  <c r="G129" i="19"/>
  <c r="J123" i="19"/>
  <c r="G125" i="19"/>
  <c r="J127" i="19"/>
  <c r="H129" i="19"/>
  <c r="G120" i="19"/>
  <c r="H120" i="19"/>
  <c r="H111" i="19"/>
  <c r="G108" i="19"/>
  <c r="J109" i="19"/>
  <c r="G109" i="19"/>
  <c r="H109" i="19"/>
  <c r="G113" i="19"/>
  <c r="H117" i="19"/>
  <c r="G115" i="19"/>
  <c r="J111" i="19"/>
  <c r="H113" i="19"/>
  <c r="G117" i="19"/>
  <c r="G99" i="19"/>
  <c r="J101" i="19"/>
  <c r="G101" i="19"/>
  <c r="H99" i="19"/>
  <c r="J92" i="19"/>
  <c r="G92" i="19"/>
  <c r="H92" i="19"/>
  <c r="J96" i="19"/>
  <c r="H96" i="19"/>
  <c r="G96" i="19"/>
  <c r="H90" i="19"/>
  <c r="J89" i="19"/>
  <c r="J94" i="19"/>
  <c r="G82" i="19"/>
  <c r="J84" i="19"/>
  <c r="G86" i="19"/>
  <c r="H82" i="19"/>
  <c r="H86" i="19"/>
  <c r="I59" i="19"/>
  <c r="J59" i="19"/>
  <c r="I67" i="19"/>
  <c r="J67" i="19"/>
  <c r="I71" i="19"/>
  <c r="J71" i="19"/>
  <c r="I75" i="19"/>
  <c r="J75" i="19"/>
  <c r="I63" i="19"/>
  <c r="J63" i="19"/>
  <c r="I79" i="19"/>
  <c r="J79" i="19"/>
  <c r="H61" i="19"/>
  <c r="H65" i="19"/>
  <c r="H69" i="19"/>
  <c r="H73" i="19"/>
  <c r="H54" i="19"/>
  <c r="I49" i="19"/>
  <c r="J49" i="19"/>
  <c r="G22" i="19"/>
  <c r="I22" i="19"/>
  <c r="H22" i="19"/>
  <c r="J22" i="19"/>
  <c r="G26" i="19"/>
  <c r="J26" i="19"/>
  <c r="I26" i="19"/>
  <c r="H26" i="19"/>
  <c r="G36" i="19"/>
  <c r="I36" i="19"/>
  <c r="J36" i="19"/>
  <c r="H36" i="19"/>
  <c r="G44" i="19"/>
  <c r="J44" i="19"/>
  <c r="I44" i="19"/>
  <c r="H44" i="19"/>
  <c r="H62" i="20"/>
  <c r="G62" i="20"/>
  <c r="J62" i="20"/>
  <c r="I62" i="20"/>
  <c r="H78" i="20"/>
  <c r="G78" i="20"/>
  <c r="J78" i="20"/>
  <c r="I78" i="20"/>
  <c r="H121" i="20"/>
  <c r="G121" i="20"/>
  <c r="J121" i="20"/>
  <c r="I121" i="20"/>
  <c r="G18" i="19"/>
  <c r="J18" i="19"/>
  <c r="I18" i="19"/>
  <c r="H18" i="19"/>
  <c r="G25" i="19"/>
  <c r="I25" i="19"/>
  <c r="H25" i="19"/>
  <c r="J25" i="19"/>
  <c r="G35" i="19"/>
  <c r="H35" i="19"/>
  <c r="J35" i="19"/>
  <c r="I35" i="19"/>
  <c r="G43" i="19"/>
  <c r="H43" i="19"/>
  <c r="J43" i="19"/>
  <c r="I43" i="19"/>
  <c r="H58" i="20"/>
  <c r="G58" i="20"/>
  <c r="J58" i="20"/>
  <c r="I58" i="20"/>
  <c r="H74" i="20"/>
  <c r="G74" i="20"/>
  <c r="J74" i="20"/>
  <c r="I74" i="20"/>
  <c r="H92" i="20"/>
  <c r="G92" i="20"/>
  <c r="J92" i="20"/>
  <c r="I92" i="20"/>
  <c r="G17" i="19"/>
  <c r="I17" i="19"/>
  <c r="H17" i="19"/>
  <c r="J17" i="19"/>
  <c r="G20" i="19"/>
  <c r="J20" i="19"/>
  <c r="I20" i="19"/>
  <c r="H20" i="19"/>
  <c r="G24" i="19"/>
  <c r="J24" i="19"/>
  <c r="I24" i="19"/>
  <c r="H24" i="19"/>
  <c r="G28" i="19"/>
  <c r="I28" i="19"/>
  <c r="H28" i="19"/>
  <c r="J28" i="19"/>
  <c r="G34" i="19"/>
  <c r="H34" i="19"/>
  <c r="J34" i="19"/>
  <c r="I34" i="19"/>
  <c r="G38" i="19"/>
  <c r="I38" i="19"/>
  <c r="H38" i="19"/>
  <c r="J38" i="19"/>
  <c r="G42" i="19"/>
  <c r="I42" i="19"/>
  <c r="J42" i="19"/>
  <c r="H42" i="19"/>
  <c r="G46" i="19"/>
  <c r="I46" i="19"/>
  <c r="J46" i="19"/>
  <c r="H46" i="19"/>
  <c r="H70" i="20"/>
  <c r="G70" i="20"/>
  <c r="J70" i="20"/>
  <c r="I70" i="20"/>
  <c r="H88" i="20"/>
  <c r="G88" i="20"/>
  <c r="J88" i="20"/>
  <c r="I88" i="20"/>
  <c r="H101" i="20"/>
  <c r="G101" i="20"/>
  <c r="J101" i="20"/>
  <c r="I101" i="20"/>
  <c r="H107" i="20"/>
  <c r="G107" i="20"/>
  <c r="J107" i="20"/>
  <c r="I107" i="20"/>
  <c r="H111" i="20"/>
  <c r="G111" i="20"/>
  <c r="J111" i="20"/>
  <c r="I111" i="20"/>
  <c r="H115" i="20"/>
  <c r="G115" i="20"/>
  <c r="J115" i="20"/>
  <c r="I115" i="20"/>
  <c r="H118" i="20"/>
  <c r="G118" i="20"/>
  <c r="J118" i="20"/>
  <c r="I118" i="20"/>
  <c r="G30" i="19"/>
  <c r="I30" i="19"/>
  <c r="H30" i="19"/>
  <c r="J30" i="19"/>
  <c r="G40" i="19"/>
  <c r="H40" i="19"/>
  <c r="J40" i="19"/>
  <c r="I40" i="19"/>
  <c r="I48" i="19"/>
  <c r="G48" i="19"/>
  <c r="J48" i="19"/>
  <c r="H48" i="19"/>
  <c r="H97" i="20"/>
  <c r="G97" i="20"/>
  <c r="J97" i="20"/>
  <c r="I97" i="20"/>
  <c r="H113" i="20"/>
  <c r="G113" i="20"/>
  <c r="J113" i="20"/>
  <c r="I113" i="20"/>
  <c r="G21" i="19"/>
  <c r="I21" i="19"/>
  <c r="J21" i="19"/>
  <c r="H21" i="19"/>
  <c r="G29" i="19"/>
  <c r="I29" i="19"/>
  <c r="H29" i="19"/>
  <c r="J29" i="19"/>
  <c r="G39" i="19"/>
  <c r="I39" i="19"/>
  <c r="J39" i="19"/>
  <c r="H39" i="19"/>
  <c r="G47" i="19"/>
  <c r="I47" i="19"/>
  <c r="H47" i="19"/>
  <c r="J47" i="19"/>
  <c r="G19" i="19"/>
  <c r="I19" i="19"/>
  <c r="H19" i="19"/>
  <c r="J19" i="19"/>
  <c r="G23" i="19"/>
  <c r="H23" i="19"/>
  <c r="J23" i="19"/>
  <c r="I23" i="19"/>
  <c r="G27" i="19"/>
  <c r="J27" i="19"/>
  <c r="I27" i="19"/>
  <c r="H27" i="19"/>
  <c r="G33" i="19"/>
  <c r="I33" i="19"/>
  <c r="J33" i="19"/>
  <c r="H33" i="19"/>
  <c r="G37" i="19"/>
  <c r="J37" i="19"/>
  <c r="I37" i="19"/>
  <c r="H37" i="19"/>
  <c r="G41" i="19"/>
  <c r="J41" i="19"/>
  <c r="I41" i="19"/>
  <c r="H41" i="19"/>
  <c r="G45" i="19"/>
  <c r="J45" i="19"/>
  <c r="I45" i="19"/>
  <c r="H45" i="19"/>
  <c r="H66" i="20"/>
  <c r="G66" i="20"/>
  <c r="J66" i="20"/>
  <c r="I66" i="20"/>
  <c r="H83" i="20"/>
  <c r="G83" i="20"/>
  <c r="J83" i="20"/>
  <c r="I83" i="20"/>
  <c r="H66" i="19"/>
  <c r="H74" i="19"/>
  <c r="H83" i="19"/>
  <c r="H93" i="19"/>
  <c r="H97" i="19"/>
  <c r="H100" i="19"/>
  <c r="H106" i="19"/>
  <c r="H110" i="19"/>
  <c r="H112" i="19"/>
  <c r="H116" i="19"/>
  <c r="H122" i="19"/>
  <c r="H126" i="19"/>
  <c r="H131" i="19"/>
  <c r="H134" i="19"/>
  <c r="H153" i="19"/>
  <c r="G156" i="19"/>
  <c r="J156" i="19"/>
  <c r="G161" i="19"/>
  <c r="J161" i="19"/>
  <c r="G185" i="19"/>
  <c r="J185" i="19"/>
  <c r="G189" i="19"/>
  <c r="J189" i="19"/>
  <c r="J199" i="19"/>
  <c r="I199" i="19"/>
  <c r="H199" i="19"/>
  <c r="H53" i="20"/>
  <c r="G53" i="20"/>
  <c r="J53" i="20"/>
  <c r="I53" i="20"/>
  <c r="H64" i="20"/>
  <c r="G64" i="20"/>
  <c r="J64" i="20"/>
  <c r="I64" i="20"/>
  <c r="H68" i="20"/>
  <c r="G68" i="20"/>
  <c r="J68" i="20"/>
  <c r="I68" i="20"/>
  <c r="H76" i="20"/>
  <c r="G76" i="20"/>
  <c r="J76" i="20"/>
  <c r="I76" i="20"/>
  <c r="H86" i="20"/>
  <c r="G86" i="20"/>
  <c r="J86" i="20"/>
  <c r="I86" i="20"/>
  <c r="H90" i="20"/>
  <c r="G90" i="20"/>
  <c r="J90" i="20"/>
  <c r="I90" i="20"/>
  <c r="H94" i="20"/>
  <c r="G94" i="20"/>
  <c r="J94" i="20"/>
  <c r="I94" i="20"/>
  <c r="G50" i="19"/>
  <c r="J62" i="19"/>
  <c r="J70" i="19"/>
  <c r="G76" i="19"/>
  <c r="G80" i="19"/>
  <c r="G85" i="19"/>
  <c r="G90" i="19"/>
  <c r="H156" i="19"/>
  <c r="H161" i="19"/>
  <c r="H166" i="19"/>
  <c r="G174" i="19"/>
  <c r="J174" i="19"/>
  <c r="H177" i="19"/>
  <c r="H181" i="19"/>
  <c r="H185" i="19"/>
  <c r="H189" i="19"/>
  <c r="G195" i="19"/>
  <c r="J195" i="19"/>
  <c r="G199" i="19"/>
  <c r="I104" i="20"/>
  <c r="H106" i="20"/>
  <c r="G106" i="20"/>
  <c r="I112" i="20"/>
  <c r="H114" i="20"/>
  <c r="G114" i="20"/>
  <c r="I120" i="20"/>
  <c r="H122" i="20"/>
  <c r="G122" i="20"/>
  <c r="H175" i="20"/>
  <c r="I175" i="20"/>
  <c r="G49" i="19"/>
  <c r="H50" i="19"/>
  <c r="I55" i="19"/>
  <c r="G59" i="19"/>
  <c r="H60" i="19"/>
  <c r="I62" i="19"/>
  <c r="G63" i="19"/>
  <c r="H64" i="19"/>
  <c r="I66" i="19"/>
  <c r="G67" i="19"/>
  <c r="H68" i="19"/>
  <c r="I70" i="19"/>
  <c r="G71" i="19"/>
  <c r="H72" i="19"/>
  <c r="I74" i="19"/>
  <c r="G75" i="19"/>
  <c r="H76" i="19"/>
  <c r="I78" i="19"/>
  <c r="G79" i="19"/>
  <c r="H80" i="19"/>
  <c r="I83" i="19"/>
  <c r="G84" i="19"/>
  <c r="H85" i="19"/>
  <c r="I88" i="19"/>
  <c r="G89" i="19"/>
  <c r="J91" i="19"/>
  <c r="J93" i="19"/>
  <c r="J95" i="19"/>
  <c r="J97" i="19"/>
  <c r="J100" i="19"/>
  <c r="J102" i="19"/>
  <c r="J106" i="19"/>
  <c r="J108" i="19"/>
  <c r="J110" i="19"/>
  <c r="J112" i="19"/>
  <c r="J114" i="19"/>
  <c r="J116" i="19"/>
  <c r="J118" i="19"/>
  <c r="J119" i="19"/>
  <c r="J122" i="19"/>
  <c r="J124" i="19"/>
  <c r="J126" i="19"/>
  <c r="J128" i="19"/>
  <c r="J131" i="19"/>
  <c r="J134" i="19"/>
  <c r="J136" i="19"/>
  <c r="J141" i="19"/>
  <c r="J143" i="19"/>
  <c r="J146" i="19"/>
  <c r="J138" i="19"/>
  <c r="J151" i="19"/>
  <c r="J153" i="19"/>
  <c r="G154" i="19"/>
  <c r="J154" i="19"/>
  <c r="I156" i="19"/>
  <c r="G158" i="19"/>
  <c r="J158" i="19"/>
  <c r="I161" i="19"/>
  <c r="G164" i="19"/>
  <c r="J164" i="19"/>
  <c r="G168" i="19"/>
  <c r="J168" i="19"/>
  <c r="H174" i="19"/>
  <c r="G175" i="19"/>
  <c r="J175" i="19"/>
  <c r="G179" i="19"/>
  <c r="J179" i="19"/>
  <c r="G183" i="19"/>
  <c r="J183" i="19"/>
  <c r="I185" i="19"/>
  <c r="G187" i="19"/>
  <c r="J187" i="19"/>
  <c r="I189" i="19"/>
  <c r="G191" i="19"/>
  <c r="J191" i="19"/>
  <c r="H195" i="19"/>
  <c r="G196" i="19"/>
  <c r="J196" i="19"/>
  <c r="I200" i="19"/>
  <c r="H202" i="19"/>
  <c r="J203" i="19"/>
  <c r="I203" i="19"/>
  <c r="H203" i="19"/>
  <c r="I106" i="20"/>
  <c r="H108" i="20"/>
  <c r="G108" i="20"/>
  <c r="I114" i="20"/>
  <c r="H116" i="20"/>
  <c r="G116" i="20"/>
  <c r="I122" i="20"/>
  <c r="G123" i="20"/>
  <c r="J123" i="20"/>
  <c r="I123" i="20"/>
  <c r="G124" i="20"/>
  <c r="J124" i="20"/>
  <c r="I124" i="20"/>
  <c r="H124" i="20"/>
  <c r="G127" i="20"/>
  <c r="J127" i="20"/>
  <c r="I127" i="20"/>
  <c r="G129" i="20"/>
  <c r="J129" i="20"/>
  <c r="I129" i="20"/>
  <c r="H129" i="20"/>
  <c r="G133" i="20"/>
  <c r="J133" i="20"/>
  <c r="I133" i="20"/>
  <c r="G134" i="20"/>
  <c r="J134" i="20"/>
  <c r="I134" i="20"/>
  <c r="H134" i="20"/>
  <c r="G140" i="20"/>
  <c r="J140" i="20"/>
  <c r="I140" i="20"/>
  <c r="G141" i="20"/>
  <c r="J141" i="20"/>
  <c r="I141" i="20"/>
  <c r="H141" i="20"/>
  <c r="G145" i="20"/>
  <c r="J145" i="20"/>
  <c r="I145" i="20"/>
  <c r="G136" i="20"/>
  <c r="J136" i="20"/>
  <c r="I136" i="20"/>
  <c r="H136" i="20"/>
  <c r="G148" i="20"/>
  <c r="J148" i="20"/>
  <c r="I148" i="20"/>
  <c r="G149" i="20"/>
  <c r="J149" i="20"/>
  <c r="I149" i="20"/>
  <c r="H149" i="20"/>
  <c r="G152" i="20"/>
  <c r="J152" i="20"/>
  <c r="I152" i="20"/>
  <c r="G153" i="20"/>
  <c r="J153" i="20"/>
  <c r="I153" i="20"/>
  <c r="H153" i="20"/>
  <c r="J158" i="20"/>
  <c r="I158" i="20"/>
  <c r="H158" i="20"/>
  <c r="J161" i="20"/>
  <c r="I161" i="20"/>
  <c r="H161" i="20"/>
  <c r="G161" i="20"/>
  <c r="I173" i="20"/>
  <c r="H173" i="20"/>
  <c r="H55" i="19"/>
  <c r="H62" i="19"/>
  <c r="H70" i="19"/>
  <c r="H78" i="19"/>
  <c r="H88" i="19"/>
  <c r="J90" i="19"/>
  <c r="I90" i="19"/>
  <c r="H91" i="19"/>
  <c r="H95" i="19"/>
  <c r="H102" i="19"/>
  <c r="H108" i="19"/>
  <c r="H114" i="19"/>
  <c r="H118" i="19"/>
  <c r="H119" i="19"/>
  <c r="H124" i="19"/>
  <c r="H128" i="19"/>
  <c r="H136" i="19"/>
  <c r="H141" i="19"/>
  <c r="H143" i="19"/>
  <c r="H146" i="19"/>
  <c r="H138" i="19"/>
  <c r="H151" i="19"/>
  <c r="G166" i="19"/>
  <c r="J166" i="19"/>
  <c r="G171" i="19"/>
  <c r="J171" i="19"/>
  <c r="G177" i="19"/>
  <c r="J177" i="19"/>
  <c r="G181" i="19"/>
  <c r="J181" i="19"/>
  <c r="G194" i="19"/>
  <c r="J194" i="19"/>
  <c r="G52" i="20"/>
  <c r="J52" i="20"/>
  <c r="I52" i="20"/>
  <c r="H60" i="20"/>
  <c r="G60" i="20"/>
  <c r="J60" i="20"/>
  <c r="I60" i="20"/>
  <c r="H72" i="20"/>
  <c r="G72" i="20"/>
  <c r="J72" i="20"/>
  <c r="I72" i="20"/>
  <c r="H81" i="20"/>
  <c r="G81" i="20"/>
  <c r="J81" i="20"/>
  <c r="I81" i="20"/>
  <c r="H99" i="20"/>
  <c r="G99" i="20"/>
  <c r="J99" i="20"/>
  <c r="I99" i="20"/>
  <c r="H104" i="20"/>
  <c r="G104" i="20"/>
  <c r="H109" i="20"/>
  <c r="G109" i="20"/>
  <c r="J109" i="20"/>
  <c r="I109" i="20"/>
  <c r="H112" i="20"/>
  <c r="G112" i="20"/>
  <c r="H120" i="20"/>
  <c r="G120" i="20"/>
  <c r="J55" i="19"/>
  <c r="G60" i="19"/>
  <c r="G64" i="19"/>
  <c r="J66" i="19"/>
  <c r="G68" i="19"/>
  <c r="G72" i="19"/>
  <c r="J74" i="19"/>
  <c r="J78" i="19"/>
  <c r="J83" i="19"/>
  <c r="J88" i="19"/>
  <c r="G157" i="19"/>
  <c r="J157" i="19"/>
  <c r="G163" i="19"/>
  <c r="J163" i="19"/>
  <c r="G167" i="19"/>
  <c r="J167" i="19"/>
  <c r="H171" i="19"/>
  <c r="G178" i="19"/>
  <c r="J178" i="19"/>
  <c r="G182" i="19"/>
  <c r="J182" i="19"/>
  <c r="G186" i="19"/>
  <c r="J186" i="19"/>
  <c r="G190" i="19"/>
  <c r="J190" i="19"/>
  <c r="H194" i="19"/>
  <c r="J201" i="19"/>
  <c r="I201" i="19"/>
  <c r="H201" i="19"/>
  <c r="H49" i="19"/>
  <c r="J50" i="19"/>
  <c r="I54" i="19"/>
  <c r="H59" i="19"/>
  <c r="J60" i="19"/>
  <c r="I61" i="19"/>
  <c r="H63" i="19"/>
  <c r="J64" i="19"/>
  <c r="I65" i="19"/>
  <c r="H67" i="19"/>
  <c r="J68" i="19"/>
  <c r="I69" i="19"/>
  <c r="H71" i="19"/>
  <c r="J72" i="19"/>
  <c r="I73" i="19"/>
  <c r="H75" i="19"/>
  <c r="J76" i="19"/>
  <c r="I77" i="19"/>
  <c r="H79" i="19"/>
  <c r="J80" i="19"/>
  <c r="I82" i="19"/>
  <c r="H84" i="19"/>
  <c r="J85" i="19"/>
  <c r="I86" i="19"/>
  <c r="H89" i="19"/>
  <c r="G155" i="19"/>
  <c r="J155" i="19"/>
  <c r="I157" i="19"/>
  <c r="G160" i="19"/>
  <c r="J160" i="19"/>
  <c r="I163" i="19"/>
  <c r="G165" i="19"/>
  <c r="J165" i="19"/>
  <c r="I167" i="19"/>
  <c r="G169" i="19"/>
  <c r="J169" i="19"/>
  <c r="I174" i="19"/>
  <c r="G176" i="19"/>
  <c r="J176" i="19"/>
  <c r="I178" i="19"/>
  <c r="G180" i="19"/>
  <c r="J180" i="19"/>
  <c r="I182" i="19"/>
  <c r="G184" i="19"/>
  <c r="J184" i="19"/>
  <c r="I186" i="19"/>
  <c r="G188" i="19"/>
  <c r="J188" i="19"/>
  <c r="I190" i="19"/>
  <c r="G193" i="19"/>
  <c r="J193" i="19"/>
  <c r="I195" i="19"/>
  <c r="J197" i="19"/>
  <c r="G197" i="19"/>
  <c r="I202" i="19"/>
  <c r="H204" i="19"/>
  <c r="G205" i="19"/>
  <c r="J205" i="19"/>
  <c r="I205" i="19"/>
  <c r="G15" i="20"/>
  <c r="J15" i="20"/>
  <c r="I15" i="20"/>
  <c r="H15" i="20"/>
  <c r="I16" i="20"/>
  <c r="G17" i="20"/>
  <c r="J17" i="20"/>
  <c r="I17" i="20"/>
  <c r="G18" i="20"/>
  <c r="J18" i="20"/>
  <c r="I18" i="20"/>
  <c r="H18" i="20"/>
  <c r="I19" i="20"/>
  <c r="G21" i="20"/>
  <c r="J21" i="20"/>
  <c r="I21" i="20"/>
  <c r="G22" i="20"/>
  <c r="J22" i="20"/>
  <c r="I22" i="20"/>
  <c r="H22" i="20"/>
  <c r="I23" i="20"/>
  <c r="G25" i="20"/>
  <c r="J25" i="20"/>
  <c r="I25" i="20"/>
  <c r="G26" i="20"/>
  <c r="J26" i="20"/>
  <c r="I26" i="20"/>
  <c r="H26" i="20"/>
  <c r="I27" i="20"/>
  <c r="G31" i="20"/>
  <c r="J31" i="20"/>
  <c r="I31" i="20"/>
  <c r="G32" i="20"/>
  <c r="J32" i="20"/>
  <c r="I32" i="20"/>
  <c r="H32" i="20"/>
  <c r="I33" i="20"/>
  <c r="G35" i="20"/>
  <c r="J35" i="20"/>
  <c r="I35" i="20"/>
  <c r="G36" i="20"/>
  <c r="J36" i="20"/>
  <c r="I36" i="20"/>
  <c r="H36" i="20"/>
  <c r="I37" i="20"/>
  <c r="G39" i="20"/>
  <c r="J39" i="20"/>
  <c r="I39" i="20"/>
  <c r="G40" i="20"/>
  <c r="J40" i="20"/>
  <c r="I40" i="20"/>
  <c r="H40" i="20"/>
  <c r="I41" i="20"/>
  <c r="G43" i="20"/>
  <c r="J43" i="20"/>
  <c r="I43" i="20"/>
  <c r="G44" i="20"/>
  <c r="J44" i="20"/>
  <c r="I44" i="20"/>
  <c r="H44" i="20"/>
  <c r="I45" i="20"/>
  <c r="G47" i="20"/>
  <c r="J47" i="20"/>
  <c r="I47" i="20"/>
  <c r="G48" i="20"/>
  <c r="J48" i="20"/>
  <c r="I48" i="20"/>
  <c r="H48" i="20"/>
  <c r="H100" i="20"/>
  <c r="G100" i="20"/>
  <c r="J106" i="20"/>
  <c r="I108" i="20"/>
  <c r="H110" i="20"/>
  <c r="G110" i="20"/>
  <c r="J114" i="20"/>
  <c r="I116" i="20"/>
  <c r="H117" i="20"/>
  <c r="G117" i="20"/>
  <c r="J122" i="20"/>
  <c r="H123" i="20"/>
  <c r="H127" i="20"/>
  <c r="H133" i="20"/>
  <c r="H140" i="20"/>
  <c r="H145" i="20"/>
  <c r="H148" i="20"/>
  <c r="H152" i="20"/>
  <c r="G158" i="20"/>
  <c r="H164" i="20"/>
  <c r="I164" i="20"/>
  <c r="I91" i="19"/>
  <c r="I92" i="19"/>
  <c r="I93" i="19"/>
  <c r="I94" i="19"/>
  <c r="I95" i="19"/>
  <c r="I96" i="19"/>
  <c r="I97" i="19"/>
  <c r="I99" i="19"/>
  <c r="I100" i="19"/>
  <c r="I101" i="19"/>
  <c r="I102" i="19"/>
  <c r="I103" i="19"/>
  <c r="I106" i="19"/>
  <c r="I108" i="19"/>
  <c r="I109" i="19"/>
  <c r="I110" i="19"/>
  <c r="I111" i="19"/>
  <c r="I112" i="19"/>
  <c r="I113" i="19"/>
  <c r="I114" i="19"/>
  <c r="I115" i="19"/>
  <c r="I116" i="19"/>
  <c r="I117" i="19"/>
  <c r="I118" i="19"/>
  <c r="I119" i="19"/>
  <c r="I120" i="19"/>
  <c r="I122" i="19"/>
  <c r="I123" i="19"/>
  <c r="I124" i="19"/>
  <c r="I125" i="19"/>
  <c r="I126" i="19"/>
  <c r="I127" i="19"/>
  <c r="I128" i="19"/>
  <c r="I129" i="19"/>
  <c r="I131" i="19"/>
  <c r="I132" i="19"/>
  <c r="I134" i="19"/>
  <c r="I135" i="19"/>
  <c r="I136" i="19"/>
  <c r="I141" i="19"/>
  <c r="I142" i="19"/>
  <c r="I143" i="19"/>
  <c r="I145" i="19"/>
  <c r="I146" i="19"/>
  <c r="I147" i="19"/>
  <c r="I138" i="19"/>
  <c r="I139" i="19"/>
  <c r="I150" i="19"/>
  <c r="I151" i="19"/>
  <c r="I152" i="19"/>
  <c r="I153" i="19"/>
  <c r="J200" i="19"/>
  <c r="J202" i="19"/>
  <c r="J204" i="19"/>
  <c r="G16" i="20"/>
  <c r="J16" i="20"/>
  <c r="G19" i="20"/>
  <c r="J19" i="20"/>
  <c r="G23" i="20"/>
  <c r="J23" i="20"/>
  <c r="G27" i="20"/>
  <c r="J27" i="20"/>
  <c r="G33" i="20"/>
  <c r="J33" i="20"/>
  <c r="G37" i="20"/>
  <c r="J37" i="20"/>
  <c r="G41" i="20"/>
  <c r="J41" i="20"/>
  <c r="G45" i="20"/>
  <c r="J45" i="20"/>
  <c r="I162" i="20"/>
  <c r="H162" i="20"/>
  <c r="G20" i="20"/>
  <c r="J20" i="20"/>
  <c r="G24" i="20"/>
  <c r="J24" i="20"/>
  <c r="G28" i="20"/>
  <c r="J28" i="20"/>
  <c r="G34" i="20"/>
  <c r="J34" i="20"/>
  <c r="G38" i="20"/>
  <c r="J38" i="20"/>
  <c r="G42" i="20"/>
  <c r="J42" i="20"/>
  <c r="G46" i="20"/>
  <c r="J46" i="20"/>
  <c r="H57" i="20"/>
  <c r="G57" i="20"/>
  <c r="H59" i="20"/>
  <c r="G59" i="20"/>
  <c r="H61" i="20"/>
  <c r="G61" i="20"/>
  <c r="H63" i="20"/>
  <c r="G63" i="20"/>
  <c r="H65" i="20"/>
  <c r="G65" i="20"/>
  <c r="H67" i="20"/>
  <c r="G67" i="20"/>
  <c r="H69" i="20"/>
  <c r="G69" i="20"/>
  <c r="H71" i="20"/>
  <c r="G71" i="20"/>
  <c r="H73" i="20"/>
  <c r="G73" i="20"/>
  <c r="H75" i="20"/>
  <c r="G75" i="20"/>
  <c r="H77" i="20"/>
  <c r="G77" i="20"/>
  <c r="H80" i="20"/>
  <c r="G80" i="20"/>
  <c r="H82" i="20"/>
  <c r="G82" i="20"/>
  <c r="H84" i="20"/>
  <c r="G84" i="20"/>
  <c r="H87" i="20"/>
  <c r="G87" i="20"/>
  <c r="H89" i="20"/>
  <c r="G89" i="20"/>
  <c r="H91" i="20"/>
  <c r="G91" i="20"/>
  <c r="H93" i="20"/>
  <c r="G93" i="20"/>
  <c r="H95" i="20"/>
  <c r="G95" i="20"/>
  <c r="H98" i="20"/>
  <c r="G98" i="20"/>
  <c r="J167" i="20"/>
  <c r="I167" i="20"/>
  <c r="H167" i="20"/>
  <c r="J172" i="20"/>
  <c r="I172" i="20"/>
  <c r="H172" i="20"/>
  <c r="G172" i="20"/>
  <c r="G125" i="20"/>
  <c r="J125" i="20"/>
  <c r="G130" i="20"/>
  <c r="J130" i="20"/>
  <c r="G143" i="20"/>
  <c r="J143" i="20"/>
  <c r="G137" i="20"/>
  <c r="J137" i="20"/>
  <c r="G150" i="20"/>
  <c r="J150" i="20"/>
  <c r="J154" i="20"/>
  <c r="G154" i="20"/>
  <c r="J163" i="20"/>
  <c r="I163" i="20"/>
  <c r="H163" i="20"/>
  <c r="J174" i="20"/>
  <c r="I174" i="20"/>
  <c r="H174" i="20"/>
  <c r="G126" i="20"/>
  <c r="J126" i="20"/>
  <c r="G132" i="20"/>
  <c r="J132" i="20"/>
  <c r="G139" i="20"/>
  <c r="J139" i="20"/>
  <c r="G144" i="20"/>
  <c r="J144" i="20"/>
  <c r="G151" i="20"/>
  <c r="J151" i="20"/>
  <c r="J155" i="20"/>
  <c r="I155" i="20"/>
  <c r="H155" i="20"/>
  <c r="J165" i="20"/>
  <c r="I165" i="20"/>
  <c r="H165" i="20"/>
  <c r="J176" i="20"/>
  <c r="I176" i="20"/>
  <c r="H176" i="20"/>
  <c r="J177" i="20"/>
  <c r="I177" i="20"/>
  <c r="H177" i="20"/>
  <c r="G177" i="20"/>
  <c r="J180" i="20"/>
  <c r="I180" i="20"/>
  <c r="H180" i="20"/>
  <c r="J181" i="20"/>
  <c r="I181" i="20"/>
  <c r="H181" i="20"/>
  <c r="G181" i="20"/>
  <c r="J184" i="20"/>
  <c r="I184" i="20"/>
  <c r="H184" i="20"/>
  <c r="J185" i="20"/>
  <c r="I185" i="20"/>
  <c r="H185" i="20"/>
  <c r="G185" i="20"/>
  <c r="J188" i="20"/>
  <c r="I188" i="20"/>
  <c r="H188" i="20"/>
  <c r="J189" i="20"/>
  <c r="I189" i="20"/>
  <c r="H189" i="20"/>
  <c r="G189" i="20"/>
  <c r="J193" i="20"/>
  <c r="I193" i="20"/>
  <c r="H193" i="20"/>
  <c r="J194" i="20"/>
  <c r="I194" i="20"/>
  <c r="H194" i="20"/>
  <c r="G194" i="20"/>
  <c r="J198" i="20"/>
  <c r="I198" i="20"/>
  <c r="H198" i="20"/>
  <c r="J199" i="20"/>
  <c r="I199" i="20"/>
  <c r="H199" i="20"/>
  <c r="G199" i="20"/>
  <c r="J202" i="20"/>
  <c r="I202" i="20"/>
  <c r="H202" i="20"/>
  <c r="J203" i="20"/>
  <c r="I203" i="20"/>
  <c r="H203" i="20"/>
  <c r="G203" i="20"/>
  <c r="J156" i="20"/>
  <c r="J159" i="20"/>
  <c r="J162" i="20"/>
  <c r="J164" i="20"/>
  <c r="J166" i="20"/>
  <c r="J169" i="20"/>
  <c r="J173" i="20"/>
  <c r="J175" i="20"/>
  <c r="J178" i="20"/>
  <c r="I178" i="20"/>
  <c r="J182" i="20"/>
  <c r="I182" i="20"/>
  <c r="J186" i="20"/>
  <c r="I186" i="20"/>
  <c r="J191" i="20"/>
  <c r="I191" i="20"/>
  <c r="J195" i="20"/>
  <c r="I195" i="20"/>
  <c r="J200" i="20"/>
  <c r="I200" i="20"/>
  <c r="G156" i="20"/>
  <c r="G159" i="20"/>
  <c r="G162" i="20"/>
  <c r="G164" i="20"/>
  <c r="G166" i="20"/>
  <c r="G169" i="20"/>
  <c r="G173" i="20"/>
  <c r="G175" i="20"/>
  <c r="G178" i="20"/>
  <c r="J179" i="20"/>
  <c r="I179" i="20"/>
  <c r="G182" i="20"/>
  <c r="J183" i="20"/>
  <c r="I183" i="20"/>
  <c r="G186" i="20"/>
  <c r="J187" i="20"/>
  <c r="I187" i="20"/>
  <c r="G191" i="20"/>
  <c r="J192" i="20"/>
  <c r="I192" i="20"/>
  <c r="G195" i="20"/>
  <c r="J197" i="20"/>
  <c r="I197" i="20"/>
  <c r="G200" i="20"/>
  <c r="J201" i="20"/>
  <c r="I201" i="20"/>
  <c r="J20" i="14"/>
  <c r="I20" i="14"/>
  <c r="H20" i="14"/>
  <c r="G20" i="14"/>
  <c r="I37" i="15"/>
  <c r="G33" i="15"/>
  <c r="H31" i="15"/>
  <c r="H27" i="15"/>
  <c r="I27" i="15"/>
  <c r="I31" i="15"/>
  <c r="G31" i="15"/>
  <c r="J30" i="15"/>
  <c r="I30" i="15"/>
  <c r="H30" i="15"/>
  <c r="G30" i="15"/>
  <c r="J29" i="15"/>
  <c r="I29" i="15"/>
  <c r="H29" i="15"/>
  <c r="G29" i="15"/>
  <c r="J28" i="15"/>
  <c r="I28" i="15"/>
  <c r="H28" i="15"/>
  <c r="G28" i="15"/>
  <c r="J39" i="15"/>
  <c r="I35" i="15"/>
  <c r="I20" i="15"/>
  <c r="H25" i="15"/>
  <c r="J21" i="15"/>
  <c r="H34" i="15"/>
  <c r="J36" i="15"/>
  <c r="H36" i="15"/>
  <c r="I22" i="15"/>
  <c r="I34" i="15"/>
  <c r="G34" i="15"/>
  <c r="J25" i="15"/>
  <c r="I25" i="15"/>
  <c r="G22" i="15"/>
  <c r="J38" i="15"/>
  <c r="I24" i="15"/>
  <c r="I38" i="15"/>
  <c r="I21" i="15"/>
  <c r="G20" i="15"/>
  <c r="J20" i="15"/>
  <c r="J24" i="15"/>
  <c r="H38" i="15"/>
  <c r="G38" i="15"/>
  <c r="I36" i="15"/>
  <c r="J22" i="15"/>
  <c r="H39" i="15"/>
  <c r="H21" i="15"/>
  <c r="J34" i="15"/>
  <c r="H20" i="15"/>
  <c r="G25" i="15"/>
  <c r="G36" i="15"/>
  <c r="H35" i="15"/>
  <c r="J45" i="14"/>
  <c r="J36" i="14"/>
  <c r="G42" i="14"/>
  <c r="H36" i="14"/>
  <c r="G44" i="14"/>
  <c r="I43" i="14"/>
  <c r="I45" i="14"/>
  <c r="G45" i="14"/>
  <c r="H45" i="14"/>
  <c r="J42" i="14"/>
  <c r="J44" i="14"/>
  <c r="I36" i="14"/>
  <c r="I39" i="14"/>
  <c r="G39" i="14"/>
  <c r="G36" i="14"/>
  <c r="H44" i="14"/>
  <c r="I42" i="14"/>
  <c r="G35" i="15"/>
  <c r="I39" i="15"/>
  <c r="I44" i="14"/>
  <c r="H42" i="14"/>
  <c r="J35" i="15"/>
  <c r="G39" i="15"/>
  <c r="G21" i="15"/>
  <c r="H22" i="15"/>
  <c r="H24" i="15"/>
  <c r="G24" i="15"/>
  <c r="I33" i="15"/>
  <c r="J33" i="15"/>
  <c r="H37" i="15"/>
  <c r="J37" i="15"/>
  <c r="G37" i="15"/>
  <c r="H33" i="15"/>
  <c r="J31" i="15"/>
  <c r="J27" i="15"/>
  <c r="G27" i="15"/>
  <c r="J39" i="14"/>
  <c r="J43" i="14"/>
  <c r="H39" i="14"/>
  <c r="H43" i="14"/>
  <c r="G43" i="14"/>
  <c r="I52" i="14"/>
  <c r="H52" i="14"/>
  <c r="G52" i="14"/>
  <c r="J52" i="14"/>
  <c r="I47" i="14"/>
  <c r="J47" i="14"/>
  <c r="G47" i="14"/>
  <c r="H47" i="14"/>
  <c r="G48" i="14"/>
  <c r="I48" i="14"/>
  <c r="H48" i="14"/>
  <c r="J48" i="14"/>
  <c r="I49" i="14"/>
  <c r="G49" i="14"/>
  <c r="H49" i="14"/>
  <c r="J49" i="14"/>
  <c r="J51" i="14"/>
  <c r="I51" i="14"/>
  <c r="H51" i="14"/>
  <c r="G51" i="14"/>
  <c r="I53" i="14"/>
  <c r="H53" i="14"/>
  <c r="G53" i="14"/>
  <c r="J53" i="14"/>
  <c r="D4" i="18"/>
  <c r="D10" i="18"/>
  <c r="I4" i="16"/>
  <c r="I5" i="16"/>
  <c r="D10" i="16"/>
  <c r="D11" i="18"/>
  <c r="D14" i="18"/>
  <c r="I7" i="16"/>
  <c r="I26" i="18"/>
  <c r="I9" i="18"/>
  <c r="D20" i="18"/>
  <c r="I10" i="18"/>
  <c r="I22" i="18"/>
  <c r="I17" i="18"/>
  <c r="D8" i="16"/>
  <c r="I14" i="16"/>
  <c r="I8" i="16"/>
  <c r="I9" i="16"/>
  <c r="D18" i="16"/>
  <c r="D19" i="16"/>
  <c r="I21" i="16"/>
  <c r="D22" i="18"/>
  <c r="D8" i="18"/>
  <c r="I23" i="15"/>
  <c r="H23" i="15"/>
  <c r="G23" i="15"/>
  <c r="J23" i="15"/>
  <c r="D6" i="18"/>
  <c r="I13" i="18"/>
  <c r="I11" i="18"/>
  <c r="I8" i="18"/>
  <c r="D13" i="16"/>
  <c r="D18" i="18"/>
  <c r="D9" i="18"/>
  <c r="H38" i="14"/>
  <c r="G38" i="14"/>
  <c r="I38" i="14"/>
  <c r="J38" i="14"/>
  <c r="G58" i="14"/>
  <c r="J58" i="14"/>
  <c r="H58" i="14"/>
  <c r="I58" i="14"/>
  <c r="J118" i="14"/>
  <c r="I118" i="14"/>
  <c r="H118" i="14"/>
  <c r="G118" i="14"/>
  <c r="D15" i="18"/>
  <c r="I4" i="18"/>
  <c r="H57" i="14"/>
  <c r="I57" i="14"/>
  <c r="J57" i="14"/>
  <c r="G57" i="14"/>
  <c r="I16" i="18"/>
  <c r="I6" i="16"/>
  <c r="I11" i="16"/>
  <c r="I16" i="16"/>
  <c r="I25" i="18"/>
  <c r="I20" i="18"/>
  <c r="I7" i="18"/>
  <c r="D5" i="16"/>
  <c r="D17" i="18"/>
  <c r="D13" i="18"/>
  <c r="D5" i="18"/>
  <c r="I40" i="14"/>
  <c r="H40" i="14"/>
  <c r="G40" i="14"/>
  <c r="J40" i="14"/>
  <c r="I22" i="16"/>
  <c r="I15" i="18"/>
  <c r="D24" i="18"/>
  <c r="D4" i="16"/>
  <c r="I19" i="18"/>
  <c r="D16" i="16"/>
  <c r="I23" i="18"/>
  <c r="I21" i="18"/>
  <c r="D21" i="18"/>
  <c r="I15" i="16"/>
  <c r="I20" i="16"/>
  <c r="I13" i="16"/>
  <c r="D15" i="16"/>
  <c r="I6" i="18"/>
  <c r="I19" i="16"/>
  <c r="I10" i="16"/>
  <c r="I24" i="18"/>
  <c r="I12" i="18"/>
  <c r="D19" i="18"/>
  <c r="D12" i="18"/>
  <c r="D7" i="16"/>
  <c r="D12" i="16"/>
  <c r="D14" i="16"/>
  <c r="I14" i="18"/>
  <c r="D17" i="16"/>
  <c r="I5" i="18"/>
  <c r="I18" i="16"/>
  <c r="D16" i="18"/>
  <c r="D11" i="16"/>
  <c r="D7" i="18"/>
  <c r="G77" i="14"/>
  <c r="H63" i="14"/>
  <c r="I117" i="14"/>
  <c r="I82" i="14"/>
  <c r="J96" i="14"/>
  <c r="J120" i="14"/>
  <c r="H86" i="14"/>
  <c r="J161" i="14"/>
  <c r="H168" i="14"/>
  <c r="G135" i="14"/>
  <c r="J80" i="14"/>
  <c r="I132" i="14"/>
  <c r="J162" i="14"/>
  <c r="J155" i="14"/>
  <c r="H83" i="14"/>
  <c r="I10" i="15"/>
  <c r="G112" i="14"/>
  <c r="G158" i="14"/>
  <c r="H87" i="14"/>
  <c r="I19" i="15"/>
  <c r="I14" i="15"/>
  <c r="H73" i="14"/>
  <c r="J66" i="14"/>
  <c r="J104" i="14"/>
  <c r="I170" i="14"/>
  <c r="G136" i="14"/>
  <c r="G22" i="14"/>
  <c r="J171" i="14"/>
  <c r="H8" i="15"/>
  <c r="G74" i="14"/>
  <c r="G120" i="14"/>
  <c r="G96" i="14"/>
  <c r="H132" i="14"/>
  <c r="G8" i="15"/>
  <c r="H161" i="14"/>
  <c r="I86" i="14"/>
  <c r="I155" i="14"/>
  <c r="H96" i="14"/>
  <c r="I120" i="14"/>
  <c r="I104" i="14"/>
  <c r="G66" i="14"/>
  <c r="J158" i="14"/>
  <c r="H19" i="15"/>
  <c r="G168" i="14"/>
  <c r="J82" i="14"/>
  <c r="G80" i="14"/>
  <c r="H22" i="14"/>
  <c r="J117" i="14"/>
  <c r="J170" i="14"/>
  <c r="J63" i="14"/>
  <c r="J83" i="14"/>
  <c r="J112" i="14"/>
  <c r="H113" i="14"/>
  <c r="J113" i="14"/>
  <c r="G113" i="14"/>
  <c r="I113" i="14"/>
  <c r="G11" i="15"/>
  <c r="J11" i="15"/>
  <c r="I11" i="15"/>
  <c r="H11" i="15"/>
  <c r="G161" i="14"/>
  <c r="J28" i="14"/>
  <c r="G28" i="14"/>
  <c r="H28" i="14"/>
  <c r="I28" i="14"/>
  <c r="G143" i="14"/>
  <c r="J143" i="14"/>
  <c r="I143" i="14"/>
  <c r="H143" i="14"/>
  <c r="I158" i="14"/>
  <c r="J168" i="14"/>
  <c r="I72" i="14"/>
  <c r="H72" i="14"/>
  <c r="J72" i="14"/>
  <c r="G72" i="14"/>
  <c r="J19" i="15"/>
  <c r="J110" i="14"/>
  <c r="I110" i="14"/>
  <c r="H110" i="14"/>
  <c r="G110" i="14"/>
  <c r="H37" i="14"/>
  <c r="I37" i="14"/>
  <c r="J37" i="14"/>
  <c r="G37" i="14"/>
  <c r="I66" i="14"/>
  <c r="I73" i="14"/>
  <c r="J148" i="14"/>
  <c r="G148" i="14"/>
  <c r="H148" i="14"/>
  <c r="I148" i="14"/>
  <c r="J163" i="14"/>
  <c r="I163" i="14"/>
  <c r="H163" i="14"/>
  <c r="G163" i="14"/>
  <c r="G172" i="14"/>
  <c r="I172" i="14"/>
  <c r="H172" i="14"/>
  <c r="J172" i="14"/>
  <c r="G9" i="15"/>
  <c r="H9" i="15"/>
  <c r="J9" i="15"/>
  <c r="I9" i="15"/>
  <c r="J86" i="14"/>
  <c r="J132" i="14"/>
  <c r="G155" i="14"/>
  <c r="J8" i="15"/>
  <c r="G82" i="14"/>
  <c r="H104" i="14"/>
  <c r="H106" i="14"/>
  <c r="G106" i="14"/>
  <c r="J106" i="14"/>
  <c r="I106" i="14"/>
  <c r="J142" i="14"/>
  <c r="I142" i="14"/>
  <c r="H142" i="14"/>
  <c r="G142" i="14"/>
  <c r="J77" i="14"/>
  <c r="H115" i="14"/>
  <c r="G115" i="14"/>
  <c r="J115" i="14"/>
  <c r="I115" i="14"/>
  <c r="H171" i="14"/>
  <c r="I101" i="14"/>
  <c r="J101" i="14"/>
  <c r="H101" i="14"/>
  <c r="G101" i="14"/>
  <c r="I95" i="14"/>
  <c r="H95" i="14"/>
  <c r="G95" i="14"/>
  <c r="J95" i="14"/>
  <c r="H158" i="14"/>
  <c r="G138" i="14"/>
  <c r="J138" i="14"/>
  <c r="I138" i="14"/>
  <c r="H138" i="14"/>
  <c r="I168" i="14"/>
  <c r="H147" i="14"/>
  <c r="G147" i="14"/>
  <c r="I147" i="14"/>
  <c r="J147" i="14"/>
  <c r="I87" i="14"/>
  <c r="G162" i="14"/>
  <c r="H66" i="14"/>
  <c r="I78" i="14"/>
  <c r="J78" i="14"/>
  <c r="G78" i="14"/>
  <c r="H78" i="14"/>
  <c r="H88" i="14"/>
  <c r="J88" i="14"/>
  <c r="G88" i="14"/>
  <c r="I88" i="14"/>
  <c r="G29" i="14"/>
  <c r="J29" i="14"/>
  <c r="I29" i="14"/>
  <c r="H29" i="14"/>
  <c r="I24" i="14"/>
  <c r="H24" i="14"/>
  <c r="G24" i="14"/>
  <c r="J24" i="14"/>
  <c r="I129" i="14"/>
  <c r="H129" i="14"/>
  <c r="G129" i="14"/>
  <c r="J129" i="14"/>
  <c r="G86" i="14"/>
  <c r="H15" i="15"/>
  <c r="G15" i="15"/>
  <c r="I15" i="15"/>
  <c r="J15" i="15"/>
  <c r="H116" i="14"/>
  <c r="G116" i="14"/>
  <c r="I116" i="14"/>
  <c r="J116" i="14"/>
  <c r="G132" i="14"/>
  <c r="H155" i="14"/>
  <c r="J92" i="14"/>
  <c r="I92" i="14"/>
  <c r="G92" i="14"/>
  <c r="H92" i="14"/>
  <c r="G165" i="14"/>
  <c r="I165" i="14"/>
  <c r="J165" i="14"/>
  <c r="H165" i="14"/>
  <c r="H74" i="14"/>
  <c r="I8" i="15"/>
  <c r="H82" i="14"/>
  <c r="H140" i="14"/>
  <c r="J140" i="14"/>
  <c r="I140" i="14"/>
  <c r="G140" i="14"/>
  <c r="G104" i="14"/>
  <c r="H127" i="14"/>
  <c r="G127" i="14"/>
  <c r="J127" i="14"/>
  <c r="I127" i="14"/>
  <c r="H70" i="14"/>
  <c r="I70" i="14"/>
  <c r="J70" i="14"/>
  <c r="G70" i="14"/>
  <c r="H17" i="15"/>
  <c r="I17" i="15"/>
  <c r="J17" i="15"/>
  <c r="G17" i="15"/>
  <c r="J156" i="14"/>
  <c r="I156" i="14"/>
  <c r="H156" i="14"/>
  <c r="G156" i="14"/>
  <c r="H26" i="14"/>
  <c r="G26" i="14"/>
  <c r="J26" i="14"/>
  <c r="I26" i="14"/>
  <c r="H64" i="14"/>
  <c r="G64" i="14"/>
  <c r="J64" i="14"/>
  <c r="I64" i="14"/>
  <c r="H10" i="15"/>
  <c r="H23" i="14"/>
  <c r="J23" i="14"/>
  <c r="I23" i="14"/>
  <c r="G23" i="14"/>
  <c r="I77" i="14"/>
  <c r="G171" i="14"/>
  <c r="G87" i="14"/>
  <c r="H162" i="14"/>
  <c r="I146" i="14"/>
  <c r="J146" i="14"/>
  <c r="G146" i="14"/>
  <c r="H146" i="14"/>
  <c r="I68" i="14"/>
  <c r="J68" i="14"/>
  <c r="H68" i="14"/>
  <c r="G68" i="14"/>
  <c r="H103" i="14"/>
  <c r="J103" i="14"/>
  <c r="I103" i="14"/>
  <c r="G103" i="14"/>
  <c r="J18" i="15"/>
  <c r="H152" i="14"/>
  <c r="I74" i="14"/>
  <c r="G10" i="15"/>
  <c r="I33" i="14"/>
  <c r="H33" i="14"/>
  <c r="J33" i="14"/>
  <c r="G33" i="14"/>
  <c r="I130" i="14"/>
  <c r="H130" i="14"/>
  <c r="J130" i="14"/>
  <c r="G130" i="14"/>
  <c r="H77" i="14"/>
  <c r="J157" i="14"/>
  <c r="I157" i="14"/>
  <c r="G157" i="14"/>
  <c r="H157" i="14"/>
  <c r="I171" i="14"/>
  <c r="H174" i="14"/>
  <c r="G174" i="14"/>
  <c r="I174" i="14"/>
  <c r="J174" i="14"/>
  <c r="G12" i="15"/>
  <c r="J12" i="15"/>
  <c r="I12" i="15"/>
  <c r="H12" i="15"/>
  <c r="J135" i="14"/>
  <c r="I136" i="14"/>
  <c r="H13" i="15"/>
  <c r="G13" i="15"/>
  <c r="J13" i="15"/>
  <c r="I13" i="15"/>
  <c r="J87" i="14"/>
  <c r="I162" i="14"/>
  <c r="I30" i="14"/>
  <c r="J30" i="14"/>
  <c r="H30" i="14"/>
  <c r="G30" i="14"/>
  <c r="I139" i="14"/>
  <c r="G139" i="14"/>
  <c r="H139" i="14"/>
  <c r="J139" i="14"/>
  <c r="J14" i="15"/>
  <c r="H50" i="14"/>
  <c r="G50" i="14"/>
  <c r="J50" i="14"/>
  <c r="I50" i="14"/>
  <c r="G69" i="14"/>
  <c r="I69" i="14"/>
  <c r="J69" i="14"/>
  <c r="H69" i="14"/>
  <c r="J128" i="14"/>
  <c r="I128" i="14"/>
  <c r="G128" i="14"/>
  <c r="H128" i="14"/>
  <c r="J67" i="14"/>
  <c r="H67" i="14"/>
  <c r="I67" i="14"/>
  <c r="G67" i="14"/>
  <c r="I96" i="14"/>
  <c r="I80" i="14"/>
  <c r="G119" i="14"/>
  <c r="I119" i="14"/>
  <c r="H119" i="14"/>
  <c r="J119" i="14"/>
  <c r="I22" i="14"/>
  <c r="H100" i="14"/>
  <c r="I100" i="14"/>
  <c r="J100" i="14"/>
  <c r="G100" i="14"/>
  <c r="G25" i="14"/>
  <c r="J25" i="14"/>
  <c r="I25" i="14"/>
  <c r="H25" i="14"/>
  <c r="H120" i="14"/>
  <c r="J65" i="14"/>
  <c r="H65" i="14"/>
  <c r="G65" i="14"/>
  <c r="I65" i="14"/>
  <c r="G124" i="14"/>
  <c r="I124" i="14"/>
  <c r="H124" i="14"/>
  <c r="J124" i="14"/>
  <c r="I126" i="14"/>
  <c r="H126" i="14"/>
  <c r="J126" i="14"/>
  <c r="G126" i="14"/>
  <c r="J74" i="14"/>
  <c r="H16" i="15"/>
  <c r="I16" i="15"/>
  <c r="J16" i="15"/>
  <c r="G16" i="15"/>
  <c r="G117" i="14"/>
  <c r="G170" i="14"/>
  <c r="I63" i="14"/>
  <c r="J75" i="14"/>
  <c r="H75" i="14"/>
  <c r="I75" i="14"/>
  <c r="G75" i="14"/>
  <c r="I83" i="14"/>
  <c r="J160" i="14"/>
  <c r="I160" i="14"/>
  <c r="H160" i="14"/>
  <c r="G160" i="14"/>
  <c r="I32" i="14"/>
  <c r="G32" i="14"/>
  <c r="H32" i="14"/>
  <c r="J32" i="14"/>
  <c r="H112" i="14"/>
  <c r="J94" i="14"/>
  <c r="H94" i="14"/>
  <c r="I94" i="14"/>
  <c r="G94" i="14"/>
  <c r="J10" i="15"/>
  <c r="J27" i="14"/>
  <c r="G27" i="14"/>
  <c r="H27" i="14"/>
  <c r="I27" i="14"/>
  <c r="H135" i="14"/>
  <c r="J136" i="14"/>
  <c r="G14" i="15"/>
  <c r="J21" i="14"/>
  <c r="G21" i="14"/>
  <c r="H21" i="14"/>
  <c r="I21" i="14"/>
  <c r="G79" i="14"/>
  <c r="J79" i="14"/>
  <c r="I79" i="14"/>
  <c r="H79" i="14"/>
  <c r="J131" i="14"/>
  <c r="I131" i="14"/>
  <c r="H131" i="14"/>
  <c r="G131" i="14"/>
  <c r="H80" i="14"/>
  <c r="J22" i="14"/>
  <c r="H117" i="14"/>
  <c r="H170" i="14"/>
  <c r="G63" i="14"/>
  <c r="G83" i="14"/>
  <c r="I112" i="14"/>
  <c r="H169" i="14"/>
  <c r="J169" i="14"/>
  <c r="G169" i="14"/>
  <c r="I169" i="14"/>
  <c r="J151" i="14"/>
  <c r="G151" i="14"/>
  <c r="H151" i="14"/>
  <c r="I151" i="14"/>
  <c r="I161" i="14"/>
  <c r="G123" i="14"/>
  <c r="I123" i="14"/>
  <c r="H123" i="14"/>
  <c r="J123" i="14"/>
  <c r="J89" i="14"/>
  <c r="I89" i="14"/>
  <c r="H89" i="14"/>
  <c r="G89" i="14"/>
  <c r="I135" i="14"/>
  <c r="H136" i="14"/>
  <c r="G19" i="15"/>
  <c r="J90" i="14"/>
  <c r="I90" i="14"/>
  <c r="H90" i="14"/>
  <c r="G90" i="14"/>
  <c r="G166" i="14"/>
  <c r="J166" i="14"/>
  <c r="H166" i="14"/>
  <c r="I166" i="14"/>
  <c r="H133" i="14"/>
  <c r="J133" i="14"/>
  <c r="I133" i="14"/>
  <c r="G133" i="14"/>
  <c r="H150" i="14"/>
  <c r="G150" i="14"/>
  <c r="I150" i="14"/>
  <c r="J150" i="14"/>
  <c r="J73" i="14"/>
  <c r="H14" i="15"/>
  <c r="I99" i="14"/>
  <c r="G99" i="14"/>
  <c r="H99" i="14"/>
  <c r="J99" i="14"/>
  <c r="J121" i="14"/>
  <c r="I121" i="14"/>
  <c r="H121" i="14"/>
  <c r="G121" i="14"/>
  <c r="J93" i="14"/>
  <c r="I93" i="14"/>
  <c r="H93" i="14"/>
  <c r="G93" i="14"/>
  <c r="J114" i="14"/>
  <c r="I114" i="14"/>
  <c r="H114" i="14"/>
  <c r="G114" i="14"/>
  <c r="H41" i="14"/>
  <c r="I41" i="14"/>
  <c r="J41" i="14"/>
  <c r="G41" i="14"/>
  <c r="I159" i="14"/>
  <c r="J159" i="14"/>
  <c r="G159" i="14"/>
  <c r="H159" i="14"/>
  <c r="I105" i="14"/>
  <c r="H105" i="14"/>
  <c r="J105" i="14"/>
  <c r="G105" i="14"/>
  <c r="G73" i="14"/>
  <c r="I176" i="14"/>
  <c r="H176" i="14"/>
  <c r="G176" i="14"/>
  <c r="J176" i="14"/>
  <c r="J173" i="14"/>
  <c r="G173" i="14"/>
  <c r="I173" i="14"/>
  <c r="H173" i="14"/>
  <c r="I31" i="14"/>
  <c r="H31" i="14"/>
  <c r="G31" i="14"/>
  <c r="J31" i="14"/>
  <c r="H71" i="14"/>
  <c r="I71" i="14"/>
  <c r="G71" i="14"/>
  <c r="J71" i="14"/>
  <c r="J107" i="14"/>
  <c r="I107" i="14"/>
  <c r="H107" i="14"/>
  <c r="G107" i="14"/>
  <c r="H62" i="14"/>
  <c r="J62" i="14"/>
  <c r="G62" i="14"/>
  <c r="I62" i="14"/>
  <c r="J97" i="14"/>
  <c r="G97" i="14"/>
  <c r="H97" i="14"/>
  <c r="I97" i="14"/>
  <c r="H81" i="14"/>
  <c r="J81" i="14"/>
  <c r="I81" i="14"/>
  <c r="G81" i="14"/>
  <c r="G98" i="14"/>
  <c r="H98" i="14"/>
  <c r="J98" i="14"/>
  <c r="I98" i="14"/>
  <c r="J122" i="14"/>
  <c r="I122" i="14"/>
  <c r="H122" i="14"/>
  <c r="G122" i="14"/>
  <c r="I46" i="14"/>
  <c r="H46" i="14"/>
  <c r="J46" i="14"/>
  <c r="G46" i="14"/>
  <c r="J76" i="14"/>
  <c r="I76" i="14"/>
  <c r="G76" i="14"/>
  <c r="H76" i="14"/>
  <c r="G152" i="14"/>
  <c r="G18" i="15"/>
  <c r="H18" i="15"/>
  <c r="I18" i="15"/>
  <c r="J152" i="14"/>
  <c r="I152" i="14"/>
</calcChain>
</file>

<file path=xl/sharedStrings.xml><?xml version="1.0" encoding="utf-8"?>
<sst xmlns="http://schemas.openxmlformats.org/spreadsheetml/2006/main" count="1341" uniqueCount="747">
  <si>
    <r>
      <t>H</t>
    </r>
    <r>
      <rPr>
        <vertAlign val="superscript"/>
        <sz val="8"/>
        <rFont val="Arial"/>
        <family val="2"/>
      </rPr>
      <t>3</t>
    </r>
    <r>
      <rPr>
        <sz val="8"/>
        <rFont val="Arial"/>
        <family val="2"/>
      </rPr>
      <t>O</t>
    </r>
    <r>
      <rPr>
        <vertAlign val="superscript"/>
        <sz val="8"/>
        <rFont val="Arial"/>
        <family val="2"/>
      </rPr>
      <t>®</t>
    </r>
    <r>
      <rPr>
        <sz val="8"/>
        <rFont val="Arial"/>
        <family val="2"/>
      </rPr>
      <t xml:space="preserve"> Fitness Drink – Orangeade, canister / </t>
    </r>
    <r>
      <rPr>
        <i/>
        <sz val="8"/>
        <rFont val="Arial"/>
        <family val="2"/>
      </rPr>
      <t>Naranjada, envase</t>
    </r>
    <phoneticPr fontId="2" type="noConversion"/>
  </si>
  <si>
    <t>Herbalife International of America, Inc.</t>
    <phoneticPr fontId="2" type="noConversion"/>
  </si>
  <si>
    <r>
      <t>Herbalifeline</t>
    </r>
    <r>
      <rPr>
        <vertAlign val="superscript"/>
        <sz val="8"/>
        <rFont val="Arial"/>
        <family val="2"/>
      </rPr>
      <t>®</t>
    </r>
    <phoneticPr fontId="2" type="noConversion"/>
  </si>
  <si>
    <r>
      <t>Liftoff</t>
    </r>
    <r>
      <rPr>
        <vertAlign val="superscript"/>
        <sz val="8"/>
        <rFont val="Arial"/>
        <family val="2"/>
      </rPr>
      <t>®</t>
    </r>
    <r>
      <rPr>
        <sz val="8"/>
        <rFont val="Arial"/>
        <family val="2"/>
      </rPr>
      <t xml:space="preserve"> – Ignite-Me Orange, 30 tablets / </t>
    </r>
    <r>
      <rPr>
        <i/>
        <sz val="8"/>
        <rFont val="Arial"/>
        <family val="2"/>
      </rPr>
      <t>Naranja, 30 tabletas</t>
    </r>
    <phoneticPr fontId="2" type="noConversion"/>
  </si>
  <si>
    <r>
      <t>Snack Defense</t>
    </r>
    <r>
      <rPr>
        <vertAlign val="superscript"/>
        <sz val="8"/>
        <rFont val="Arial"/>
        <family val="2"/>
      </rPr>
      <t>®</t>
    </r>
    <phoneticPr fontId="2" type="noConversion"/>
  </si>
  <si>
    <r>
      <t>Cell-U-Loss</t>
    </r>
    <r>
      <rPr>
        <vertAlign val="superscript"/>
        <sz val="8"/>
        <rFont val="Arial"/>
        <family val="2"/>
      </rPr>
      <t>®</t>
    </r>
    <r>
      <rPr>
        <sz val="8"/>
        <rFont val="Arial"/>
        <family val="2"/>
      </rPr>
      <t xml:space="preserve"> </t>
    </r>
    <phoneticPr fontId="2" type="noConversion"/>
  </si>
  <si>
    <r>
      <t xml:space="preserve">Product Catalog – Spanish / </t>
    </r>
    <r>
      <rPr>
        <i/>
        <sz val="8"/>
        <rFont val="Arial"/>
        <family val="2"/>
      </rPr>
      <t>Catálogo de Productos – Español</t>
    </r>
  </si>
  <si>
    <t>0065</t>
  </si>
  <si>
    <t>0566</t>
  </si>
  <si>
    <t>1122</t>
  </si>
  <si>
    <t>2864</t>
  </si>
  <si>
    <t>3150</t>
  </si>
  <si>
    <t>3151</t>
  </si>
  <si>
    <t>3496</t>
  </si>
  <si>
    <t>4004</t>
  </si>
  <si>
    <t>4008</t>
  </si>
  <si>
    <t>4806</t>
  </si>
  <si>
    <t>5175</t>
  </si>
  <si>
    <t>5174</t>
  </si>
  <si>
    <t>1154</t>
  </si>
  <si>
    <t>6240</t>
  </si>
  <si>
    <t>6241</t>
  </si>
  <si>
    <t>8646</t>
  </si>
  <si>
    <t>0077</t>
  </si>
  <si>
    <t>0100</t>
  </si>
  <si>
    <t>0101</t>
  </si>
  <si>
    <t>0189</t>
  </si>
  <si>
    <t>0190</t>
  </si>
  <si>
    <t>0257</t>
  </si>
  <si>
    <t>0366</t>
  </si>
  <si>
    <t>0555</t>
  </si>
  <si>
    <t>1502</t>
  </si>
  <si>
    <t>2794</t>
  </si>
  <si>
    <t>2795</t>
  </si>
  <si>
    <t>3108</t>
  </si>
  <si>
    <t>2561</t>
  </si>
  <si>
    <t>2564</t>
  </si>
  <si>
    <t>1076</t>
  </si>
  <si>
    <t>1095</t>
  </si>
  <si>
    <t>0032</t>
  </si>
  <si>
    <t>0039</t>
  </si>
  <si>
    <t>0111</t>
  </si>
  <si>
    <t>0122</t>
  </si>
  <si>
    <t>0256</t>
  </si>
  <si>
    <r>
      <t xml:space="preserve">Product Catalog – English / </t>
    </r>
    <r>
      <rPr>
        <i/>
        <sz val="8"/>
        <rFont val="Arial"/>
        <family val="2"/>
      </rPr>
      <t>Catálogo de Productos – Inglés</t>
    </r>
  </si>
  <si>
    <r>
      <t>Formula 1 Express Meal Bar, Cookies ’n Cream (7 bars per box)</t>
    </r>
    <r>
      <rPr>
        <sz val="8"/>
        <rFont val="Arial"/>
        <family val="2"/>
      </rPr>
      <t xml:space="preserve">
</t>
    </r>
    <r>
      <rPr>
        <i/>
        <sz val="8"/>
        <rFont val="Arial"/>
        <family val="2"/>
      </rPr>
      <t>Fórmula 1 Barrita de Comida Exprés, Galletas con Crema (7 barras por caja)</t>
    </r>
  </si>
  <si>
    <t>Prices DO NOT include shipping and handling, pick up and handling, or tax.</t>
  </si>
  <si>
    <t>Los precios NO incluyen envío y manejo, manejo y entrega, ni impuestos.</t>
  </si>
  <si>
    <t>3138</t>
  </si>
  <si>
    <t>0064</t>
  </si>
  <si>
    <t>0079</t>
  </si>
  <si>
    <t>0107</t>
  </si>
  <si>
    <t>0138</t>
  </si>
  <si>
    <t>0139</t>
  </si>
  <si>
    <t>0194</t>
  </si>
  <si>
    <t>2696</t>
  </si>
  <si>
    <t>2718</t>
  </si>
  <si>
    <t>3498</t>
  </si>
  <si>
    <t>4801</t>
  </si>
  <si>
    <t>4803</t>
  </si>
  <si>
    <t>4809</t>
  </si>
  <si>
    <t>4811</t>
  </si>
  <si>
    <t>2562</t>
  </si>
  <si>
    <t>1414</t>
  </si>
  <si>
    <t>8645</t>
  </si>
  <si>
    <t>0076</t>
  </si>
  <si>
    <t>0105</t>
  </si>
  <si>
    <t>0106</t>
  </si>
  <si>
    <t>0255</t>
  </si>
  <si>
    <t>0364</t>
  </si>
  <si>
    <t>0365</t>
  </si>
  <si>
    <t>1065</t>
  </si>
  <si>
    <t>3106</t>
  </si>
  <si>
    <t>3107</t>
  </si>
  <si>
    <t>3110</t>
  </si>
  <si>
    <t>3123</t>
  </si>
  <si>
    <t>4799</t>
  </si>
  <si>
    <t>5176</t>
  </si>
  <si>
    <t>5918</t>
  </si>
  <si>
    <t>1418</t>
  </si>
  <si>
    <t>0188</t>
  </si>
  <si>
    <t>3057</t>
  </si>
  <si>
    <t>3121</t>
  </si>
  <si>
    <t>3277</t>
  </si>
  <si>
    <t>4006</t>
  </si>
  <si>
    <t>4804</t>
  </si>
  <si>
    <t>2565</t>
  </si>
  <si>
    <t>2566</t>
  </si>
  <si>
    <t>0909</t>
  </si>
  <si>
    <t>0004</t>
  </si>
  <si>
    <t>0036</t>
  </si>
  <si>
    <t>5922</t>
  </si>
  <si>
    <r>
      <t xml:space="preserve">NUTRITION CLUB TOOLS / </t>
    </r>
    <r>
      <rPr>
        <b/>
        <i/>
        <sz val="11"/>
        <color indexed="9"/>
        <rFont val="Arial"/>
        <family val="2"/>
      </rPr>
      <t>HERRAMIENTAS PARA CLUBES DE NUTRICIÓN</t>
    </r>
  </si>
  <si>
    <r>
      <t xml:space="preserve">BUTTONS &amp; PINS / </t>
    </r>
    <r>
      <rPr>
        <b/>
        <i/>
        <sz val="11"/>
        <color indexed="9"/>
        <rFont val="Arial"/>
        <family val="2"/>
      </rPr>
      <t xml:space="preserve">BOTONES Y BROCHES  </t>
    </r>
  </si>
  <si>
    <r>
      <t xml:space="preserve">PENS, JOURNALS / </t>
    </r>
    <r>
      <rPr>
        <b/>
        <i/>
        <sz val="11"/>
        <color indexed="9"/>
        <rFont val="Arial"/>
        <family val="2"/>
      </rPr>
      <t>BOLÍGRAFOS, DIARIOS</t>
    </r>
  </si>
  <si>
    <r>
      <t xml:space="preserve">Shaker Cups / </t>
    </r>
    <r>
      <rPr>
        <i/>
        <sz val="8"/>
        <rFont val="Arial"/>
        <family val="2"/>
      </rPr>
      <t>Vasos Agitadores</t>
    </r>
  </si>
  <si>
    <r>
      <t xml:space="preserve">Deluxe Shaker Cup / </t>
    </r>
    <r>
      <rPr>
        <i/>
        <sz val="8"/>
        <rFont val="Arial"/>
        <family val="2"/>
      </rPr>
      <t>Vaso Agitador Deluxe</t>
    </r>
  </si>
  <si>
    <r>
      <t>Power Mixer /</t>
    </r>
    <r>
      <rPr>
        <i/>
        <sz val="8"/>
        <rFont val="Arial"/>
        <family val="2"/>
      </rPr>
      <t xml:space="preserve"> Batidora Eléctrica</t>
    </r>
  </si>
  <si>
    <t>3056</t>
  </si>
  <si>
    <t>3119</t>
  </si>
  <si>
    <t>3141</t>
  </si>
  <si>
    <t>3494</t>
  </si>
  <si>
    <t>4805</t>
  </si>
  <si>
    <t>1412</t>
  </si>
  <si>
    <t>0565</t>
  </si>
  <si>
    <t>3152</t>
  </si>
  <si>
    <t>4800</t>
  </si>
  <si>
    <t>4810</t>
  </si>
  <si>
    <t>4998</t>
  </si>
  <si>
    <t>5000</t>
  </si>
  <si>
    <t>1417</t>
  </si>
  <si>
    <t>2563</t>
  </si>
  <si>
    <t>0038</t>
  </si>
  <si>
    <r>
      <t xml:space="preserve">Pen – Comfy Grip / </t>
    </r>
    <r>
      <rPr>
        <i/>
        <sz val="8"/>
        <rFont val="Arial"/>
        <family val="2"/>
      </rPr>
      <t xml:space="preserve">Pluma Comfy Grip                   </t>
    </r>
  </si>
  <si>
    <t>0055</t>
  </si>
  <si>
    <t>8601</t>
  </si>
  <si>
    <t>0022</t>
  </si>
  <si>
    <t>1096</t>
  </si>
  <si>
    <t>1061</t>
  </si>
  <si>
    <t>0006</t>
  </si>
  <si>
    <t>0102</t>
  </si>
  <si>
    <t>2745</t>
  </si>
  <si>
    <r>
      <t xml:space="preserve">MEASURING SPOONS, CUPS, BOTTLES &amp; MIXERS
</t>
    </r>
    <r>
      <rPr>
        <b/>
        <i/>
        <sz val="11"/>
        <color indexed="9"/>
        <rFont val="Arial"/>
        <family val="2"/>
      </rPr>
      <t>CUCHARAS DE MEDIR, TAZAS, BOTELLAS Y BATIDORAS</t>
    </r>
  </si>
  <si>
    <r>
      <t>ENERGY /</t>
    </r>
    <r>
      <rPr>
        <b/>
        <i/>
        <sz val="11"/>
        <color indexed="9"/>
        <rFont val="Arial"/>
        <family val="2"/>
      </rPr>
      <t xml:space="preserve"> ENERGÍA</t>
    </r>
  </si>
  <si>
    <r>
      <t xml:space="preserve">Wholesale Price / </t>
    </r>
    <r>
      <rPr>
        <b/>
        <i/>
        <sz val="10"/>
        <rFont val="Arial"/>
        <family val="2"/>
      </rPr>
      <t>Precios al Por Mayor</t>
    </r>
    <phoneticPr fontId="2" type="noConversion"/>
  </si>
  <si>
    <r>
      <t xml:space="preserve">Los Angeles Distribution Center: Monday–Friday, 9:00 a.m.–7:00 p.m.; Saturday, 9:00 a.m.–5:00 p.m. (PT) 
</t>
    </r>
    <r>
      <rPr>
        <i/>
        <sz val="8"/>
        <rFont val="Arial"/>
        <family val="2"/>
      </rPr>
      <t>Centro de Distribución de Los Ángeles: Lunes–Viernes, 9:00 a.m.–7:00 p.m.; Sábado, 9:00 a.m.–5:00 p.m. (Hora del Pacífico)</t>
    </r>
  </si>
  <si>
    <t>8647</t>
  </si>
  <si>
    <r>
      <t xml:space="preserve">Joint Support Advanced / </t>
    </r>
    <r>
      <rPr>
        <i/>
        <sz val="8"/>
        <rFont val="Arial"/>
        <family val="2"/>
      </rPr>
      <t>Apoyo para Coyunturas Avanzado</t>
    </r>
    <phoneticPr fontId="2" type="noConversion"/>
  </si>
  <si>
    <r>
      <t xml:space="preserve">Protein Bar Deluxe – Citrus Lemon (14 bars per box) / </t>
    </r>
    <r>
      <rPr>
        <i/>
        <sz val="8"/>
        <rFont val="Arial"/>
        <family val="2"/>
      </rPr>
      <t>Limón Cítrico (14 barras por caja)</t>
    </r>
  </si>
  <si>
    <t>2775</t>
  </si>
  <si>
    <r>
      <t xml:space="preserve">COMMUNICATIONS / </t>
    </r>
    <r>
      <rPr>
        <b/>
        <i/>
        <sz val="11"/>
        <color indexed="9"/>
        <rFont val="Arial"/>
        <family val="2"/>
      </rPr>
      <t>COMUNICACIONES</t>
    </r>
  </si>
  <si>
    <t>LISTA DE PRECIOS DE PRODUCTOS, LITERATURA Y MATERIAL DE PROMOCIÓN AL MAYOREO</t>
  </si>
  <si>
    <r>
      <t>Formula 3 Cell Activator</t>
    </r>
    <r>
      <rPr>
        <vertAlign val="superscript"/>
        <sz val="8"/>
        <rFont val="Arial"/>
        <family val="2"/>
      </rPr>
      <t>®</t>
    </r>
  </si>
  <si>
    <r>
      <t>Protein Drink Mix –</t>
    </r>
    <r>
      <rPr>
        <sz val="8"/>
        <rFont val="Arial"/>
        <family val="2"/>
      </rPr>
      <t xml:space="preserve"> Vanilla, 616 g canister</t>
    </r>
    <r>
      <rPr>
        <sz val="8"/>
        <rFont val="Arial"/>
        <family val="2"/>
      </rPr>
      <t xml:space="preserve"> (22 servings)</t>
    </r>
    <r>
      <rPr>
        <sz val="8"/>
        <rFont val="Arial"/>
        <family val="2"/>
      </rPr>
      <t xml:space="preserve"> / </t>
    </r>
    <r>
      <rPr>
        <i/>
        <sz val="8"/>
        <rFont val="Arial"/>
        <family val="2"/>
      </rPr>
      <t>Bebida de Proteína en Polvo – Vainilla, envase de 616 g (22 porciones)</t>
    </r>
  </si>
  <si>
    <r>
      <t>Beverage Mix – Wild Berry, canister</t>
    </r>
    <r>
      <rPr>
        <sz val="8"/>
        <rFont val="Arial"/>
        <family val="2"/>
      </rPr>
      <t xml:space="preserve"> (14 servings) </t>
    </r>
    <r>
      <rPr>
        <sz val="8"/>
        <rFont val="Arial"/>
        <family val="2"/>
      </rPr>
      <t xml:space="preserve">/ </t>
    </r>
    <r>
      <rPr>
        <i/>
        <sz val="8"/>
        <rFont val="Arial"/>
        <family val="2"/>
      </rPr>
      <t>Bebida en Polvo – Moras Silvestres, envase (14 porciones)</t>
    </r>
  </si>
  <si>
    <r>
      <t xml:space="preserve">Beverage Mix – Peach Mango, canister (14 servings) / </t>
    </r>
    <r>
      <rPr>
        <i/>
        <sz val="8"/>
        <rFont val="Arial"/>
        <family val="2"/>
      </rPr>
      <t>Bebida en Polvo – Durazno Mango, envase (14 porciones)</t>
    </r>
  </si>
  <si>
    <r>
      <t>Tri-Shield</t>
    </r>
    <r>
      <rPr>
        <vertAlign val="superscript"/>
        <sz val="8"/>
        <rFont val="Arial"/>
        <family val="2"/>
      </rPr>
      <t>®</t>
    </r>
    <r>
      <rPr>
        <sz val="8"/>
        <rFont val="Arial"/>
        <family val="2"/>
      </rPr>
      <t xml:space="preserve"> </t>
    </r>
  </si>
  <si>
    <t>Core Complex</t>
  </si>
  <si>
    <r>
      <t>SPORTS /</t>
    </r>
    <r>
      <rPr>
        <b/>
        <i/>
        <sz val="11"/>
        <color indexed="9"/>
        <rFont val="Arial"/>
        <family val="2"/>
      </rPr>
      <t xml:space="preserve"> DEPORTE</t>
    </r>
  </si>
  <si>
    <t>9144</t>
  </si>
  <si>
    <t>Ultimate Prostate Formula</t>
  </si>
  <si>
    <t>PROMOTE!</t>
  </si>
  <si>
    <t xml:space="preserve">Tang Kuei Plus </t>
  </si>
  <si>
    <r>
      <t xml:space="preserve">Memphis Distribution Center: Monday–Friday, 8:00 a.m.–7:00 p.m. (CT)
</t>
    </r>
    <r>
      <rPr>
        <i/>
        <sz val="8"/>
        <rFont val="Arial"/>
        <family val="2"/>
      </rPr>
      <t>Centro de Distribución de Memphis:</t>
    </r>
    <r>
      <rPr>
        <sz val="8"/>
        <rFont val="Arial"/>
        <family val="2"/>
      </rPr>
      <t xml:space="preserve"> </t>
    </r>
    <r>
      <rPr>
        <i/>
        <sz val="8"/>
        <rFont val="Arial"/>
        <family val="2"/>
      </rPr>
      <t>Lunes–Viernes 8:00 a.m.–7:00 p.m. (Hora del Centro)</t>
    </r>
  </si>
  <si>
    <r>
      <t xml:space="preserve">PROTEIN SNACKS / </t>
    </r>
    <r>
      <rPr>
        <b/>
        <i/>
        <sz val="11"/>
        <color indexed="9"/>
        <rFont val="Arial"/>
        <family val="2"/>
      </rPr>
      <t xml:space="preserve">BOCADILLOS DE PROTEÍNA </t>
    </r>
  </si>
  <si>
    <r>
      <t xml:space="preserve">HEART HEALTH / </t>
    </r>
    <r>
      <rPr>
        <b/>
        <i/>
        <sz val="11"/>
        <color indexed="9"/>
        <rFont val="Arial"/>
        <family val="2"/>
      </rPr>
      <t>SALUD CARDIOVASCULAR</t>
    </r>
  </si>
  <si>
    <r>
      <t xml:space="preserve">WOMEN'S HEALTH / </t>
    </r>
    <r>
      <rPr>
        <b/>
        <i/>
        <sz val="11"/>
        <color indexed="9"/>
        <rFont val="Arial"/>
        <family val="2"/>
      </rPr>
      <t xml:space="preserve">SALUD PARA MUJERES </t>
    </r>
  </si>
  <si>
    <r>
      <t xml:space="preserve">MEN'S HEALTH / </t>
    </r>
    <r>
      <rPr>
        <b/>
        <i/>
        <sz val="11"/>
        <color indexed="9"/>
        <rFont val="Arial"/>
        <family val="2"/>
      </rPr>
      <t>SALUD PARA HOMBRES</t>
    </r>
  </si>
  <si>
    <r>
      <t>Qualified Producer</t>
    </r>
    <r>
      <rPr>
        <i/>
        <sz val="8"/>
        <rFont val="Arial"/>
        <family val="2"/>
      </rPr>
      <t xml:space="preserve">
Productor Calificado</t>
    </r>
  </si>
  <si>
    <r>
      <t xml:space="preserve">Qty.
</t>
    </r>
    <r>
      <rPr>
        <b/>
        <i/>
        <sz val="10"/>
        <rFont val="Arial"/>
        <family val="2"/>
      </rPr>
      <t>Cantidad</t>
    </r>
  </si>
  <si>
    <t>P.O. Box 80210</t>
  </si>
  <si>
    <t>Supervisor</t>
  </si>
  <si>
    <r>
      <t xml:space="preserve">PROGRAMS / </t>
    </r>
    <r>
      <rPr>
        <b/>
        <i/>
        <sz val="11"/>
        <color indexed="9"/>
        <rFont val="Arial"/>
        <family val="2"/>
      </rPr>
      <t xml:space="preserve">PROGRAMAS </t>
    </r>
  </si>
  <si>
    <r>
      <t xml:space="preserve">Success Builder
</t>
    </r>
    <r>
      <rPr>
        <i/>
        <sz val="8"/>
        <rFont val="Arial"/>
        <family val="2"/>
      </rPr>
      <t>Constructor del Éxito</t>
    </r>
    <phoneticPr fontId="2" type="noConversion"/>
  </si>
  <si>
    <t>Formula 2 Multivitamin Complex</t>
  </si>
  <si>
    <t>1188</t>
  </si>
  <si>
    <t>9909</t>
  </si>
  <si>
    <t>1500</t>
  </si>
  <si>
    <t>WHOLESALE PRODUCT, LITERATURE &amp; PROMOTE PRICE LIST</t>
  </si>
  <si>
    <t>Los Angeles, CA 90080-0210</t>
  </si>
  <si>
    <t>CoQ10 Plus</t>
  </si>
  <si>
    <t xml:space="preserve">Mega Garlic Plus </t>
  </si>
  <si>
    <t>Relax Now</t>
  </si>
  <si>
    <t>Sleep Now</t>
  </si>
  <si>
    <t>Schizandra Plus</t>
  </si>
  <si>
    <r>
      <t xml:space="preserve">N-R-G Nature's Raw Guarana – Tablets / </t>
    </r>
    <r>
      <rPr>
        <i/>
        <sz val="8"/>
        <rFont val="Arial"/>
        <family val="2"/>
      </rPr>
      <t>Tabletas</t>
    </r>
  </si>
  <si>
    <r>
      <t xml:space="preserve">Qty.
</t>
    </r>
    <r>
      <rPr>
        <b/>
        <i/>
        <sz val="8"/>
        <rFont val="Arial"/>
        <family val="2"/>
      </rPr>
      <t>Cantidad</t>
    </r>
  </si>
  <si>
    <r>
      <t xml:space="preserve">Volume Points
</t>
    </r>
    <r>
      <rPr>
        <b/>
        <i/>
        <sz val="8"/>
        <rFont val="Arial"/>
        <family val="2"/>
      </rPr>
      <t>Puntos de Volumen</t>
    </r>
  </si>
  <si>
    <r>
      <t xml:space="preserve">Earn Base
</t>
    </r>
    <r>
      <rPr>
        <b/>
        <i/>
        <sz val="8"/>
        <rFont val="Arial"/>
        <family val="2"/>
      </rPr>
      <t>Base de Ganancia</t>
    </r>
  </si>
  <si>
    <r>
      <t xml:space="preserve">Protein Bar Deluxe – Vanilla Almond (14 bars per box) / </t>
    </r>
    <r>
      <rPr>
        <i/>
        <sz val="8"/>
        <rFont val="Arial"/>
        <family val="2"/>
      </rPr>
      <t>Vainilla con Almendras (14 barras por caja)</t>
    </r>
  </si>
  <si>
    <r>
      <t xml:space="preserve">Protein Bar Deluxe – Chocolate Peanut (14 bars per box) / </t>
    </r>
    <r>
      <rPr>
        <i/>
        <sz val="8"/>
        <rFont val="Arial"/>
        <family val="2"/>
      </rPr>
      <t>Chocolate con Cacahuate (14 barras por caja)</t>
    </r>
  </si>
  <si>
    <r>
      <t xml:space="preserve">Qty.
</t>
    </r>
    <r>
      <rPr>
        <b/>
        <i/>
        <sz val="10"/>
        <rFont val="Arial"/>
        <family val="2"/>
      </rPr>
      <t xml:space="preserve">Cantidad </t>
    </r>
  </si>
  <si>
    <t>2865</t>
  </si>
  <si>
    <t>3115</t>
  </si>
  <si>
    <t>4808</t>
  </si>
  <si>
    <t>4813</t>
  </si>
  <si>
    <r>
      <t>RoseGuard</t>
    </r>
    <r>
      <rPr>
        <vertAlign val="superscript"/>
        <sz val="8"/>
        <rFont val="Arial"/>
        <family val="2"/>
      </rPr>
      <t>®</t>
    </r>
    <r>
      <rPr>
        <sz val="8"/>
        <rFont val="Arial"/>
        <family val="2"/>
      </rPr>
      <t xml:space="preserve"> </t>
    </r>
  </si>
  <si>
    <r>
      <t xml:space="preserve">Success Builder
</t>
    </r>
    <r>
      <rPr>
        <i/>
        <sz val="8"/>
        <rFont val="Arial"/>
        <family val="2"/>
      </rPr>
      <t>Constructor del Éxito</t>
    </r>
  </si>
  <si>
    <r>
      <rPr>
        <b/>
        <sz val="8"/>
        <rFont val="Arial"/>
        <family val="2"/>
      </rPr>
      <t>310-216-7770</t>
    </r>
    <r>
      <rPr>
        <sz val="8"/>
        <rFont val="Arial"/>
        <family val="2"/>
      </rPr>
      <t xml:space="preserve"> English Phone Orders / </t>
    </r>
    <r>
      <rPr>
        <i/>
        <sz val="8"/>
        <rFont val="Arial"/>
        <family val="2"/>
      </rPr>
      <t>Pedidos por Teléfono en Inglés</t>
    </r>
  </si>
  <si>
    <r>
      <rPr>
        <b/>
        <sz val="8"/>
        <rFont val="Arial"/>
        <family val="2"/>
      </rPr>
      <t>310-348-8513</t>
    </r>
    <r>
      <rPr>
        <sz val="8"/>
        <rFont val="Arial"/>
        <family val="2"/>
      </rPr>
      <t xml:space="preserve"> Spanish Phone Orders / </t>
    </r>
    <r>
      <rPr>
        <i/>
        <sz val="8"/>
        <rFont val="Arial"/>
        <family val="2"/>
      </rPr>
      <t>Pedidos por Teléfono en Español</t>
    </r>
  </si>
  <si>
    <r>
      <rPr>
        <b/>
        <sz val="8"/>
        <rFont val="Arial"/>
        <family val="2"/>
      </rPr>
      <t>866-866-4744</t>
    </r>
    <r>
      <rPr>
        <sz val="8"/>
        <rFont val="Arial"/>
        <family val="2"/>
      </rPr>
      <t xml:space="preserve"> Toll-Free / </t>
    </r>
    <r>
      <rPr>
        <i/>
        <sz val="8"/>
        <rFont val="Arial"/>
        <family val="2"/>
      </rPr>
      <t>Sin cargo</t>
    </r>
  </si>
  <si>
    <t>0918</t>
  </si>
  <si>
    <t>0919</t>
  </si>
  <si>
    <r>
      <rPr>
        <sz val="8"/>
        <rFont val="Arial"/>
        <family val="2"/>
      </rPr>
      <t>Senior Consultant</t>
    </r>
    <r>
      <rPr>
        <i/>
        <sz val="8"/>
        <rFont val="Arial"/>
        <family val="2"/>
      </rPr>
      <t xml:space="preserve">
Consultor Mayor</t>
    </r>
  </si>
  <si>
    <r>
      <t xml:space="preserve">Wholesale Price / </t>
    </r>
    <r>
      <rPr>
        <b/>
        <i/>
        <sz val="10"/>
        <rFont val="Arial"/>
        <family val="2"/>
      </rPr>
      <t>Precios al Por Mayor</t>
    </r>
  </si>
  <si>
    <r>
      <t xml:space="preserve"> </t>
    </r>
    <r>
      <rPr>
        <sz val="8"/>
        <rFont val="Arial"/>
        <family val="2"/>
      </rPr>
      <t>Senior Consultant</t>
    </r>
    <r>
      <rPr>
        <i/>
        <sz val="8"/>
        <rFont val="Arial"/>
        <family val="2"/>
      </rPr>
      <t xml:space="preserve">
Consultor Mayor</t>
    </r>
  </si>
  <si>
    <r>
      <t xml:space="preserve">Herbal Tea Concentrate Packets (15 packets per box) – Original
</t>
    </r>
    <r>
      <rPr>
        <i/>
        <sz val="8"/>
        <rFont val="Arial"/>
        <family val="2"/>
      </rPr>
      <t>Té Herbal Concentrado en Paquetes (15 Paquetes por caja) – Natural</t>
    </r>
  </si>
  <si>
    <r>
      <t xml:space="preserve">TABLET BOXES &amp; FORMULA 1 CONTAINERS / </t>
    </r>
    <r>
      <rPr>
        <b/>
        <i/>
        <sz val="11"/>
        <color indexed="9"/>
        <rFont val="Arial"/>
        <family val="2"/>
      </rPr>
      <t>PORTA TABLETAS Y ENVASES DE FÓRMULA 1</t>
    </r>
  </si>
  <si>
    <r>
      <t xml:space="preserve">Tablet Crusher / </t>
    </r>
    <r>
      <rPr>
        <i/>
        <sz val="8"/>
        <rFont val="Arial"/>
        <family val="2"/>
      </rPr>
      <t xml:space="preserve">Pulverizador de tabletas                                     </t>
    </r>
  </si>
  <si>
    <r>
      <t xml:space="preserve">Tablet Dispenser / </t>
    </r>
    <r>
      <rPr>
        <i/>
        <sz val="8"/>
        <rFont val="Arial"/>
        <family val="2"/>
      </rPr>
      <t xml:space="preserve">Expendedor de tabletas                           </t>
    </r>
  </si>
  <si>
    <r>
      <t xml:space="preserve">Tape Measure – Retractable / </t>
    </r>
    <r>
      <rPr>
        <i/>
        <sz val="8"/>
        <rFont val="Arial"/>
        <family val="2"/>
      </rPr>
      <t xml:space="preserve">Cinta métrica – Replegable                               </t>
    </r>
  </si>
  <si>
    <r>
      <t xml:space="preserve">Mixer – Mini / </t>
    </r>
    <r>
      <rPr>
        <i/>
        <sz val="8"/>
        <rFont val="Arial"/>
        <family val="2"/>
      </rPr>
      <t>Batidora – Mini</t>
    </r>
  </si>
  <si>
    <r>
      <t xml:space="preserve">Tablet Box – XL, translucent
</t>
    </r>
    <r>
      <rPr>
        <i/>
        <sz val="8"/>
        <rFont val="Arial"/>
        <family val="2"/>
      </rPr>
      <t>Porta Tabletas – Extra grande, Translúcida</t>
    </r>
  </si>
  <si>
    <r>
      <t xml:space="preserve">Tablet Box – M, translucent
</t>
    </r>
    <r>
      <rPr>
        <i/>
        <sz val="8"/>
        <rFont val="Arial"/>
        <family val="2"/>
      </rPr>
      <t>Porta Tabletas – Mediana, Translúcida</t>
    </r>
  </si>
  <si>
    <r>
      <t xml:space="preserve">Tablet Box – S, translucent
</t>
    </r>
    <r>
      <rPr>
        <i/>
        <sz val="8"/>
        <rFont val="Arial"/>
        <family val="2"/>
      </rPr>
      <t>Porta Tabletas – Pequeño, Translúcida</t>
    </r>
  </si>
  <si>
    <r>
      <t xml:space="preserve">Tablet Box – Long, translucent
</t>
    </r>
    <r>
      <rPr>
        <i/>
        <sz val="8"/>
        <rFont val="Arial"/>
        <family val="2"/>
      </rPr>
      <t>Porta Tabletas – Larga, Translúcida</t>
    </r>
  </si>
  <si>
    <r>
      <t xml:space="preserve">Fill-n-Go Funnel / </t>
    </r>
    <r>
      <rPr>
        <i/>
        <sz val="8"/>
        <rFont val="Arial"/>
        <family val="2"/>
      </rPr>
      <t>Embudo y Recipiente Portátil</t>
    </r>
  </si>
  <si>
    <r>
      <t xml:space="preserve">Formula 1 Container – Small / </t>
    </r>
    <r>
      <rPr>
        <i/>
        <sz val="8"/>
        <rFont val="Arial"/>
        <family val="2"/>
      </rPr>
      <t>Envase de Fórmula 1 – Pequeño</t>
    </r>
  </si>
  <si>
    <r>
      <t xml:space="preserve">Formula 1 Container – Large / </t>
    </r>
    <r>
      <rPr>
        <i/>
        <sz val="8"/>
        <rFont val="Arial"/>
        <family val="2"/>
      </rPr>
      <t>Envase de Fórmula 1 – Grande</t>
    </r>
  </si>
  <si>
    <r>
      <t xml:space="preserve">Button – I ♥ Herbalife / </t>
    </r>
    <r>
      <rPr>
        <i/>
        <sz val="8"/>
        <rFont val="Arial"/>
        <family val="2"/>
      </rPr>
      <t>Botón – Yo ♥ Herbalife, Inglés</t>
    </r>
  </si>
  <si>
    <r>
      <t xml:space="preserve">Button – I ♥ Herbalife, Spanish / </t>
    </r>
    <r>
      <rPr>
        <i/>
        <sz val="8"/>
        <rFont val="Arial"/>
        <family val="2"/>
      </rPr>
      <t>Botón – Yo ♥ Herbalife, Español</t>
    </r>
  </si>
  <si>
    <r>
      <t xml:space="preserve">Measuring Spoon – White / </t>
    </r>
    <r>
      <rPr>
        <i/>
        <sz val="8"/>
        <rFont val="Arial"/>
        <family val="2"/>
      </rPr>
      <t>Cuchara Medidora, Blanca</t>
    </r>
  </si>
  <si>
    <t>2792</t>
  </si>
  <si>
    <t>3142</t>
  </si>
  <si>
    <t>1123</t>
  </si>
  <si>
    <r>
      <t xml:space="preserve">Dallas Sales Center: Monday–Friday, 10:00 a.m.–7:00 p.m.; Saturday, 10:00 a.m.–3:00 p.m. (CT)
</t>
    </r>
    <r>
      <rPr>
        <i/>
        <sz val="8"/>
        <rFont val="Arial"/>
        <family val="2"/>
      </rPr>
      <t>Centro de Ventas de Dallas: Lunes–Viernes, 10:00 a.m.–7:00 p.m.; Sábado, 10:00 a.m.–3:00 p.m. (Hora del Centro)</t>
    </r>
    <phoneticPr fontId="2" type="noConversion"/>
  </si>
  <si>
    <r>
      <t xml:space="preserve">Phoenix Sales Center: Monday–Friday, 10:00 a.m.–7:00 p.m.; Saturday, 10:00 a.m.–3:00 p.m. (PT)
</t>
    </r>
    <r>
      <rPr>
        <i/>
        <sz val="8"/>
        <rFont val="Arial"/>
        <family val="2"/>
      </rPr>
      <t>Centro de Ventas de Phoenix: Lunes–Viernes, 10:00 a.m.–7:00 p.m.; Sábado, 10:00 a.m.–3:00 p.m. (Hora del Pacífico)</t>
    </r>
    <phoneticPr fontId="2" type="noConversion"/>
  </si>
  <si>
    <r>
      <t xml:space="preserve">Plastic Bags – Small / </t>
    </r>
    <r>
      <rPr>
        <i/>
        <sz val="8"/>
        <rFont val="Arial"/>
        <family val="2"/>
      </rPr>
      <t>Bolsas de Plástico – Pequeñas</t>
    </r>
    <phoneticPr fontId="2" type="noConversion"/>
  </si>
  <si>
    <t>2674</t>
  </si>
  <si>
    <r>
      <t xml:space="preserve">Personalized Protein Powder – 360 g / </t>
    </r>
    <r>
      <rPr>
        <i/>
        <sz val="8"/>
        <rFont val="Arial"/>
        <family val="2"/>
      </rPr>
      <t>Polvo de Proteína Personalizado – 360 g</t>
    </r>
  </si>
  <si>
    <r>
      <t xml:space="preserve">Ocular Defense Formula / </t>
    </r>
    <r>
      <rPr>
        <i/>
        <sz val="8"/>
        <rFont val="Arial"/>
        <family val="2"/>
      </rPr>
      <t>Fórmula Defensa Ocular</t>
    </r>
  </si>
  <si>
    <t>5622</t>
  </si>
  <si>
    <t>5623</t>
  </si>
  <si>
    <t>For the latest price list, visit MyHerbalife.com.</t>
  </si>
  <si>
    <r>
      <t>Prolessa</t>
    </r>
    <r>
      <rPr>
        <vertAlign val="superscript"/>
        <sz val="8"/>
        <rFont val="Arial"/>
        <family val="2"/>
      </rPr>
      <t>®</t>
    </r>
    <r>
      <rPr>
        <sz val="8"/>
        <rFont val="Arial"/>
        <family val="2"/>
      </rPr>
      <t xml:space="preserve"> Duo – 7-Day Trial Size / </t>
    </r>
    <r>
      <rPr>
        <i/>
        <sz val="8"/>
        <rFont val="Arial"/>
        <family val="2"/>
      </rPr>
      <t>Tamaño de muestra para 7 días</t>
    </r>
  </si>
  <si>
    <r>
      <t>Formula 1 Healthy Meal Nutritional</t>
    </r>
    <r>
      <rPr>
        <sz val="8"/>
        <rFont val="Arial"/>
        <family val="2"/>
      </rPr>
      <t xml:space="preserve"> Shake Mix – </t>
    </r>
    <r>
      <rPr>
        <sz val="8"/>
        <rFont val="Arial"/>
        <family val="2"/>
      </rPr>
      <t>Dulce de Leche</t>
    </r>
    <r>
      <rPr>
        <sz val="8"/>
        <rFont val="Arial"/>
        <family val="2"/>
      </rPr>
      <t xml:space="preserve">
</t>
    </r>
    <r>
      <rPr>
        <i/>
        <sz val="8"/>
        <rFont val="Arial"/>
        <family val="2"/>
      </rPr>
      <t>Fórmula 1 Comida Saludable Mezcla Nutricional para Batido – Dulce de Leche</t>
    </r>
  </si>
  <si>
    <r>
      <t>Formula 1 Healthy Meal Nutritional</t>
    </r>
    <r>
      <rPr>
        <sz val="8"/>
        <rFont val="Arial"/>
        <family val="2"/>
      </rPr>
      <t xml:space="preserve"> Shake Mix – French Vanilla
</t>
    </r>
    <r>
      <rPr>
        <i/>
        <sz val="8"/>
        <rFont val="Arial"/>
        <family val="2"/>
      </rPr>
      <t>Fórmula 1 Comida Saludable Mezcla Nutricional para Batido – Vainilla</t>
    </r>
  </si>
  <si>
    <r>
      <t>Formula 1 Healthy Meal Nutritional</t>
    </r>
    <r>
      <rPr>
        <sz val="8"/>
        <rFont val="Arial"/>
        <family val="2"/>
      </rPr>
      <t xml:space="preserve"> Shake Mix – Dutch Chocolate
</t>
    </r>
    <r>
      <rPr>
        <i/>
        <sz val="8"/>
        <rFont val="Arial"/>
        <family val="2"/>
      </rPr>
      <t>Fórmula 1 Comida Saludable Mezcla Nutricional para Batido – Chocolate</t>
    </r>
  </si>
  <si>
    <r>
      <t>Formula 1 Healthy Meal Nutritional</t>
    </r>
    <r>
      <rPr>
        <sz val="8"/>
        <rFont val="Arial"/>
        <family val="2"/>
      </rPr>
      <t xml:space="preserve"> Shake Mix – Wild Berry
</t>
    </r>
    <r>
      <rPr>
        <i/>
        <sz val="8"/>
        <rFont val="Arial"/>
        <family val="2"/>
      </rPr>
      <t>Fórmula 1 Comida Saludable Mezcla Nutricional para Batido – Moras Silvestres</t>
    </r>
  </si>
  <si>
    <r>
      <t>Formula 1 Healthy Meal Nutritional</t>
    </r>
    <r>
      <rPr>
        <sz val="8"/>
        <rFont val="Arial"/>
        <family val="2"/>
      </rPr>
      <t xml:space="preserve"> Shake Mix – Cookies 'n Cream
</t>
    </r>
    <r>
      <rPr>
        <i/>
        <sz val="8"/>
        <rFont val="Arial"/>
        <family val="2"/>
      </rPr>
      <t>Fórmula 1 Comida Saludable Mezcla Nutricional para Batido – Galletas con Crema</t>
    </r>
  </si>
  <si>
    <r>
      <t>Formula 1 Healthy Meal Nutritional</t>
    </r>
    <r>
      <rPr>
        <sz val="8"/>
        <rFont val="Arial"/>
        <family val="2"/>
      </rPr>
      <t xml:space="preserve"> Shake Mix – </t>
    </r>
    <r>
      <rPr>
        <sz val="8"/>
        <rFont val="Arial"/>
        <family val="2"/>
      </rPr>
      <t>Mint Chocolate</t>
    </r>
    <r>
      <rPr>
        <sz val="8"/>
        <rFont val="Arial"/>
        <family val="2"/>
      </rPr>
      <t xml:space="preserve">
</t>
    </r>
    <r>
      <rPr>
        <i/>
        <sz val="8"/>
        <rFont val="Arial"/>
        <family val="2"/>
      </rPr>
      <t>Fórmula 1 Comida Saludable Mezcla Nutricional para Batido – Menta con Chocolate</t>
    </r>
  </si>
  <si>
    <r>
      <t>Formula 1 Healthy Meal Nutritional</t>
    </r>
    <r>
      <rPr>
        <sz val="8"/>
        <rFont val="Arial"/>
        <family val="2"/>
      </rPr>
      <t xml:space="preserve"> Shake Mix – Piña Colada
</t>
    </r>
    <r>
      <rPr>
        <i/>
        <sz val="8"/>
        <rFont val="Arial"/>
        <family val="2"/>
      </rPr>
      <t>Fórmula 1 Comida Saludable Mezcla Nutricional para Batido – Piña Colada</t>
    </r>
  </si>
  <si>
    <t>0765</t>
  </si>
  <si>
    <t>0766</t>
  </si>
  <si>
    <t>0767</t>
  </si>
  <si>
    <t>0768</t>
  </si>
  <si>
    <t>0769</t>
  </si>
  <si>
    <t>0770</t>
  </si>
  <si>
    <t>0771</t>
  </si>
  <si>
    <t>0772</t>
  </si>
  <si>
    <t>0773</t>
  </si>
  <si>
    <t>0774</t>
  </si>
  <si>
    <r>
      <t xml:space="preserve">MISCELLANEOUS / </t>
    </r>
    <r>
      <rPr>
        <b/>
        <i/>
        <sz val="11"/>
        <color indexed="9"/>
        <rFont val="Arial"/>
        <family val="2"/>
      </rPr>
      <t>MISCELÁNEOS</t>
    </r>
  </si>
  <si>
    <t>0053</t>
  </si>
  <si>
    <t>5561</t>
  </si>
  <si>
    <t>5602</t>
  </si>
  <si>
    <t>1492</t>
  </si>
  <si>
    <t>1493</t>
  </si>
  <si>
    <t>1496</t>
  </si>
  <si>
    <t>1497</t>
  </si>
  <si>
    <t>3145</t>
  </si>
  <si>
    <t>1164</t>
  </si>
  <si>
    <r>
      <t xml:space="preserve">Weight Management Starter Kit / </t>
    </r>
    <r>
      <rPr>
        <i/>
        <sz val="8"/>
        <rFont val="Arial"/>
        <family val="2"/>
      </rPr>
      <t xml:space="preserve">Equipo Iniciador de Control de peso </t>
    </r>
  </si>
  <si>
    <r>
      <t xml:space="preserve">Tape Measure – Fabric (120”) / </t>
    </r>
    <r>
      <rPr>
        <i/>
        <sz val="8"/>
        <rFont val="Arial"/>
        <family val="2"/>
      </rPr>
      <t xml:space="preserve">Cinta medidora – Tela (120")            </t>
    </r>
  </si>
  <si>
    <r>
      <t xml:space="preserve">Formula 1 Healthy Meal Nutritional Shake Mix – Orange Cream
</t>
    </r>
    <r>
      <rPr>
        <i/>
        <sz val="8"/>
        <rFont val="Arial"/>
        <family val="2"/>
      </rPr>
      <t>Fórmula 1 Comida Saludable Mezcla Nutricional para Batido – Naranja y Vainilla</t>
    </r>
  </si>
  <si>
    <t>0167</t>
  </si>
  <si>
    <r>
      <t>Thermo-Bond</t>
    </r>
    <r>
      <rPr>
        <vertAlign val="superscript"/>
        <sz val="8"/>
        <rFont val="Arial"/>
        <family val="2"/>
      </rPr>
      <t>®</t>
    </r>
  </si>
  <si>
    <r>
      <t>Liftoff</t>
    </r>
    <r>
      <rPr>
        <vertAlign val="superscript"/>
        <sz val="8"/>
        <rFont val="Arial"/>
        <family val="2"/>
      </rPr>
      <t>®</t>
    </r>
    <r>
      <rPr>
        <sz val="8"/>
        <rFont val="Arial"/>
        <family val="2"/>
      </rPr>
      <t xml:space="preserve"> – Ignite-Me Orange, 10 tablets / </t>
    </r>
    <r>
      <rPr>
        <i/>
        <sz val="8"/>
        <rFont val="Arial"/>
        <family val="2"/>
      </rPr>
      <t>Naranja, 10 tabletas</t>
    </r>
  </si>
  <si>
    <t>1438</t>
  </si>
  <si>
    <t>1488</t>
  </si>
  <si>
    <t>1489</t>
  </si>
  <si>
    <t>0899</t>
  </si>
  <si>
    <t>9766</t>
  </si>
  <si>
    <r>
      <t>LITERATURE</t>
    </r>
    <r>
      <rPr>
        <b/>
        <sz val="11"/>
        <color indexed="9"/>
        <rFont val="Arial"/>
        <family val="2"/>
      </rPr>
      <t xml:space="preserve"> / </t>
    </r>
    <r>
      <rPr>
        <b/>
        <i/>
        <sz val="11"/>
        <color indexed="9"/>
        <rFont val="Arial"/>
        <family val="2"/>
      </rPr>
      <t>LITERATURA</t>
    </r>
  </si>
  <si>
    <t>0921</t>
  </si>
  <si>
    <r>
      <t>21-Day Herbal Balancin</t>
    </r>
    <r>
      <rPr>
        <sz val="8"/>
        <rFont val="Arial"/>
        <family val="2"/>
      </rPr>
      <t xml:space="preserve">g Program / </t>
    </r>
    <r>
      <rPr>
        <i/>
        <sz val="8"/>
        <rFont val="Arial"/>
        <family val="2"/>
      </rPr>
      <t xml:space="preserve">Programa de Hierbas de 21 Días para el Equilibrio Digestivo </t>
    </r>
  </si>
  <si>
    <r>
      <t xml:space="preserve">Sports Water Bottle / </t>
    </r>
    <r>
      <rPr>
        <i/>
        <sz val="8"/>
        <rFont val="Arial"/>
        <family val="2"/>
      </rPr>
      <t xml:space="preserve">Botella Deportiva de Agua                                                             </t>
    </r>
  </si>
  <si>
    <t>0195</t>
  </si>
  <si>
    <t>1428</t>
  </si>
  <si>
    <t>017A</t>
  </si>
  <si>
    <r>
      <t>HYDRATION /</t>
    </r>
    <r>
      <rPr>
        <b/>
        <i/>
        <sz val="11"/>
        <color indexed="9"/>
        <rFont val="Arial"/>
        <family val="2"/>
      </rPr>
      <t xml:space="preserve"> HIDRATACIÓN</t>
    </r>
  </si>
  <si>
    <r>
      <t>Niteworks</t>
    </r>
    <r>
      <rPr>
        <vertAlign val="superscript"/>
        <sz val="8"/>
        <rFont val="Arial"/>
        <family val="2"/>
      </rPr>
      <t>®</t>
    </r>
    <r>
      <rPr>
        <sz val="8"/>
        <rFont val="Arial"/>
        <family val="2"/>
      </rPr>
      <t xml:space="preserve"> </t>
    </r>
    <r>
      <rPr>
        <sz val="8"/>
        <rFont val="Arial"/>
        <family val="2"/>
      </rPr>
      <t>– Lemon (</t>
    </r>
    <r>
      <rPr>
        <sz val="8"/>
        <rFont val="Arial"/>
        <family val="2"/>
      </rPr>
      <t>30</t>
    </r>
    <r>
      <rPr>
        <sz val="8"/>
        <rFont val="Arial"/>
        <family val="2"/>
      </rPr>
      <t xml:space="preserve"> servings)</t>
    </r>
    <r>
      <rPr>
        <sz val="8"/>
        <rFont val="Arial"/>
        <family val="2"/>
      </rPr>
      <t xml:space="preserve"> /</t>
    </r>
    <r>
      <rPr>
        <i/>
        <sz val="8"/>
        <rFont val="Arial"/>
        <family val="2"/>
      </rPr>
      <t xml:space="preserve"> Limón, Suministro (30 porciones)</t>
    </r>
  </si>
  <si>
    <t>1235</t>
  </si>
  <si>
    <r>
      <t xml:space="preserve">PRODUCT PACKS / </t>
    </r>
    <r>
      <rPr>
        <b/>
        <i/>
        <sz val="11"/>
        <color indexed="9"/>
        <rFont val="Arial"/>
        <family val="2"/>
      </rPr>
      <t>PAQUETES DE PRODUCTOS</t>
    </r>
  </si>
  <si>
    <t>1426</t>
  </si>
  <si>
    <r>
      <t>Protein Drink Mix –</t>
    </r>
    <r>
      <rPr>
        <sz val="8"/>
        <rFont val="Arial"/>
        <family val="2"/>
      </rPr>
      <t xml:space="preserve"> Vanilla, </t>
    </r>
    <r>
      <rPr>
        <sz val="8"/>
        <rFont val="Arial"/>
        <family val="2"/>
      </rPr>
      <t>840</t>
    </r>
    <r>
      <rPr>
        <sz val="8"/>
        <rFont val="Arial"/>
        <family val="2"/>
      </rPr>
      <t xml:space="preserve"> g canister</t>
    </r>
    <r>
      <rPr>
        <sz val="8"/>
        <rFont val="Arial"/>
        <family val="2"/>
      </rPr>
      <t xml:space="preserve"> (30 servings)</t>
    </r>
    <r>
      <rPr>
        <sz val="8"/>
        <rFont val="Arial"/>
        <family val="2"/>
      </rPr>
      <t xml:space="preserve"> / </t>
    </r>
    <r>
      <rPr>
        <i/>
        <sz val="8"/>
        <rFont val="Arial"/>
        <family val="2"/>
      </rPr>
      <t>Bebida de Proteína en Polvo – Vainilla, envase de 840 g (30 porciones)</t>
    </r>
  </si>
  <si>
    <r>
      <t>Herbal Tea Concentrate – Peach, 1.8 oz.</t>
    </r>
    <r>
      <rPr>
        <sz val="8"/>
        <rFont val="Arial"/>
        <family val="2"/>
      </rPr>
      <t xml:space="preserve"> (30 servings)</t>
    </r>
    <r>
      <rPr>
        <sz val="8"/>
        <rFont val="Arial"/>
        <family val="2"/>
      </rPr>
      <t xml:space="preserve"> / </t>
    </r>
    <r>
      <rPr>
        <i/>
        <sz val="8"/>
        <rFont val="Arial"/>
        <family val="2"/>
      </rPr>
      <t>Té Herbal Concentrado – Durazno, 1.8 oz. (30 porciones)</t>
    </r>
  </si>
  <si>
    <r>
      <t>Herbal Tea Concentrate – Raspberry, 1.8 oz.</t>
    </r>
    <r>
      <rPr>
        <sz val="8"/>
        <rFont val="Arial"/>
        <family val="2"/>
      </rPr>
      <t xml:space="preserve"> (30 servings)</t>
    </r>
    <r>
      <rPr>
        <sz val="8"/>
        <rFont val="Arial"/>
        <family val="2"/>
      </rPr>
      <t xml:space="preserve"> / </t>
    </r>
    <r>
      <rPr>
        <i/>
        <sz val="8"/>
        <rFont val="Arial"/>
        <family val="2"/>
      </rPr>
      <t>Té Herbal Concentrado – Frambuesa, 1.8 oz. (30 porciones)</t>
    </r>
  </si>
  <si>
    <r>
      <t>Herbal Tea Concentrate – Lemon, 1.8 oz.</t>
    </r>
    <r>
      <rPr>
        <sz val="8"/>
        <rFont val="Arial"/>
        <family val="2"/>
      </rPr>
      <t xml:space="preserve"> (30 servings)</t>
    </r>
    <r>
      <rPr>
        <sz val="8"/>
        <rFont val="Arial"/>
        <family val="2"/>
      </rPr>
      <t xml:space="preserve"> / </t>
    </r>
    <r>
      <rPr>
        <i/>
        <sz val="8"/>
        <rFont val="Arial"/>
        <family val="2"/>
      </rPr>
      <t>Té Herbal Concentrado – Limón, 1.8 oz. (30 porciones)</t>
    </r>
  </si>
  <si>
    <r>
      <t>Herbal Tea Concentrate – Cinnamon</t>
    </r>
    <r>
      <rPr>
        <sz val="8"/>
        <rFont val="Arial"/>
        <family val="2"/>
      </rPr>
      <t>, 3.5 oz.</t>
    </r>
    <r>
      <rPr>
        <sz val="8"/>
        <rFont val="Arial"/>
        <family val="2"/>
      </rPr>
      <t xml:space="preserve"> (60 servings)</t>
    </r>
    <r>
      <rPr>
        <sz val="8"/>
        <rFont val="Arial"/>
        <family val="2"/>
      </rPr>
      <t xml:space="preserve"> / </t>
    </r>
    <r>
      <rPr>
        <i/>
        <sz val="8"/>
        <rFont val="Arial"/>
        <family val="2"/>
      </rPr>
      <t>Té Herbal Concentrado – Canela, 3.5 oz. (60 porciones)</t>
    </r>
  </si>
  <si>
    <r>
      <t xml:space="preserve">Herbal Tea Concentrate – Peach, 3.5 oz. </t>
    </r>
    <r>
      <rPr>
        <sz val="8"/>
        <rFont val="Arial"/>
        <family val="2"/>
      </rPr>
      <t xml:space="preserve">(60 servings) </t>
    </r>
    <r>
      <rPr>
        <sz val="8"/>
        <rFont val="Arial"/>
        <family val="2"/>
      </rPr>
      <t xml:space="preserve">/ </t>
    </r>
    <r>
      <rPr>
        <i/>
        <sz val="8"/>
        <rFont val="Arial"/>
        <family val="2"/>
      </rPr>
      <t>Té Herbal Concentrado – Durazno, 3.5 oz. (60 porciones)</t>
    </r>
  </si>
  <si>
    <r>
      <t>Herbal Tea Concentrate – Raspberry, 3.5 oz.</t>
    </r>
    <r>
      <rPr>
        <sz val="8"/>
        <rFont val="Arial"/>
        <family val="2"/>
      </rPr>
      <t xml:space="preserve"> (60 servings)</t>
    </r>
    <r>
      <rPr>
        <sz val="8"/>
        <rFont val="Arial"/>
        <family val="2"/>
      </rPr>
      <t xml:space="preserve"> / </t>
    </r>
    <r>
      <rPr>
        <i/>
        <sz val="8"/>
        <rFont val="Arial"/>
        <family val="2"/>
      </rPr>
      <t>Té Herbal Concentrado – Frambuesa, 3.5 oz. (60 porciones)</t>
    </r>
  </si>
  <si>
    <r>
      <t xml:space="preserve">Herbal Tea Concentrate – Original, 3.5 oz. (60 servings) / </t>
    </r>
    <r>
      <rPr>
        <i/>
        <sz val="8"/>
        <rFont val="Arial"/>
        <family val="2"/>
      </rPr>
      <t>Té Herbal Concentrado – Natural, 3.5 oz. (60 porciones)</t>
    </r>
  </si>
  <si>
    <r>
      <t>Herbal Tea Concentrate – Lemon, 3.5 oz.</t>
    </r>
    <r>
      <rPr>
        <sz val="8"/>
        <rFont val="Arial"/>
        <family val="2"/>
      </rPr>
      <t xml:space="preserve"> (60 servings)</t>
    </r>
    <r>
      <rPr>
        <sz val="8"/>
        <rFont val="Arial"/>
        <family val="2"/>
      </rPr>
      <t xml:space="preserve"> / </t>
    </r>
    <r>
      <rPr>
        <i/>
        <sz val="8"/>
        <rFont val="Arial"/>
        <family val="2"/>
      </rPr>
      <t>Té Herbal Concentrado – Limón, 3.5 oz. (60 porciones)</t>
    </r>
  </si>
  <si>
    <r>
      <t xml:space="preserve">Herbal Tea Concentrate – Original, 1.8 oz. (30 servings) / </t>
    </r>
    <r>
      <rPr>
        <i/>
        <sz val="8"/>
        <rFont val="Arial"/>
        <family val="2"/>
      </rPr>
      <t>Té Herbal Concentrado – Natural, 1.8 oz. (30 porciones)</t>
    </r>
  </si>
  <si>
    <t>0761</t>
  </si>
  <si>
    <r>
      <t>Niteworks</t>
    </r>
    <r>
      <rPr>
        <vertAlign val="superscript"/>
        <sz val="8"/>
        <rFont val="Arial"/>
        <family val="2"/>
      </rPr>
      <t>®</t>
    </r>
    <r>
      <rPr>
        <sz val="8"/>
        <rFont val="Arial"/>
        <family val="2"/>
      </rPr>
      <t xml:space="preserve"> </t>
    </r>
    <r>
      <rPr>
        <sz val="8"/>
        <rFont val="Arial"/>
        <family val="2"/>
      </rPr>
      <t xml:space="preserve">– Lemon (15 servings) / </t>
    </r>
    <r>
      <rPr>
        <i/>
        <sz val="8"/>
        <rFont val="Arial"/>
        <family val="2"/>
      </rPr>
      <t>Limón, Suministro (15 porciones)</t>
    </r>
  </si>
  <si>
    <r>
      <t>Herbalife24</t>
    </r>
    <r>
      <rPr>
        <vertAlign val="superscript"/>
        <sz val="8"/>
        <rFont val="Arial"/>
        <family val="2"/>
      </rPr>
      <t>®</t>
    </r>
    <r>
      <rPr>
        <sz val="8"/>
        <rFont val="Arial"/>
        <family val="2"/>
      </rPr>
      <t xml:space="preserve"> Formula 1 Sport – Creamy Vanilla /</t>
    </r>
    <r>
      <rPr>
        <i/>
        <sz val="8"/>
        <rFont val="Arial"/>
        <family val="2"/>
      </rPr>
      <t xml:space="preserve"> Vainilla</t>
    </r>
  </si>
  <si>
    <r>
      <t>Herbalife24</t>
    </r>
    <r>
      <rPr>
        <vertAlign val="superscript"/>
        <sz val="8"/>
        <rFont val="Arial"/>
        <family val="2"/>
      </rPr>
      <t xml:space="preserve">® </t>
    </r>
    <r>
      <rPr>
        <sz val="8"/>
        <rFont val="Arial"/>
        <family val="2"/>
      </rPr>
      <t xml:space="preserve">Prepare – Tropical Mango / </t>
    </r>
    <r>
      <rPr>
        <i/>
        <sz val="8"/>
        <rFont val="Arial"/>
        <family val="2"/>
      </rPr>
      <t>Mango tropical</t>
    </r>
  </si>
  <si>
    <r>
      <t>Herbalife24</t>
    </r>
    <r>
      <rPr>
        <vertAlign val="superscript"/>
        <sz val="8"/>
        <rFont val="Arial"/>
        <family val="2"/>
      </rPr>
      <t xml:space="preserve">® </t>
    </r>
    <r>
      <rPr>
        <sz val="8"/>
        <rFont val="Arial"/>
        <family val="2"/>
      </rPr>
      <t xml:space="preserve">Rebuild Strength – Chocolate </t>
    </r>
  </si>
  <si>
    <r>
      <t>Herbalife24</t>
    </r>
    <r>
      <rPr>
        <vertAlign val="superscript"/>
        <sz val="8"/>
        <rFont val="Arial"/>
        <family val="2"/>
      </rPr>
      <t xml:space="preserve">® </t>
    </r>
    <r>
      <rPr>
        <sz val="8"/>
        <rFont val="Arial"/>
        <family val="2"/>
      </rPr>
      <t>Restore</t>
    </r>
  </si>
  <si>
    <r>
      <t>Herbalife24</t>
    </r>
    <r>
      <rPr>
        <vertAlign val="superscript"/>
        <sz val="8"/>
        <rFont val="Arial"/>
        <family val="2"/>
      </rPr>
      <t xml:space="preserve">® </t>
    </r>
    <r>
      <rPr>
        <sz val="8"/>
        <rFont val="Arial"/>
        <family val="2"/>
      </rPr>
      <t>Formula 1 Sport – Chocolate</t>
    </r>
  </si>
  <si>
    <t>1189</t>
  </si>
  <si>
    <r>
      <t xml:space="preserve">N-R-G Nature's Raw Guarana – Tea (60 servings) / </t>
    </r>
    <r>
      <rPr>
        <i/>
        <sz val="8"/>
        <rFont val="Arial"/>
        <family val="2"/>
      </rPr>
      <t>Té (60 porciones)</t>
    </r>
  </si>
  <si>
    <t>013A</t>
  </si>
  <si>
    <t>2629</t>
  </si>
  <si>
    <t>1445</t>
  </si>
  <si>
    <r>
      <t>Herbalife24</t>
    </r>
    <r>
      <rPr>
        <vertAlign val="superscript"/>
        <sz val="8"/>
        <rFont val="Arial"/>
        <family val="2"/>
      </rPr>
      <t>®</t>
    </r>
    <r>
      <rPr>
        <sz val="8"/>
        <rFont val="Arial"/>
        <family val="2"/>
      </rPr>
      <t xml:space="preserve"> Sports Water Bottle
</t>
    </r>
    <r>
      <rPr>
        <i/>
        <sz val="8"/>
        <rFont val="Arial"/>
        <family val="2"/>
      </rPr>
      <t xml:space="preserve">Botella para Bebidas con Tapa Deportiva Herbalife24 </t>
    </r>
  </si>
  <si>
    <t>1966</t>
  </si>
  <si>
    <t>1475</t>
  </si>
  <si>
    <r>
      <t xml:space="preserve">Herbal Tea Concentrate Packets (15 packets per box) – Raspberry 
</t>
    </r>
    <r>
      <rPr>
        <i/>
        <sz val="8"/>
        <rFont val="Arial"/>
        <family val="2"/>
      </rPr>
      <t>Té Herbal Concentrado en Paquetes (15 paquetes por caja) – Frambuesa</t>
    </r>
  </si>
  <si>
    <r>
      <t xml:space="preserve">Herbal Tea Concentrate Packets (15 packets per box) – Lemon
</t>
    </r>
    <r>
      <rPr>
        <i/>
        <sz val="8"/>
        <rFont val="Arial"/>
        <family val="2"/>
      </rPr>
      <t>Té Herbal Concentrado en Paquetes (15 paquetes por caja) – Limón</t>
    </r>
  </si>
  <si>
    <r>
      <t>H</t>
    </r>
    <r>
      <rPr>
        <vertAlign val="superscript"/>
        <sz val="8"/>
        <rFont val="Arial"/>
        <family val="2"/>
      </rPr>
      <t>3</t>
    </r>
    <r>
      <rPr>
        <sz val="8"/>
        <rFont val="Arial"/>
        <family val="2"/>
      </rPr>
      <t>O</t>
    </r>
    <r>
      <rPr>
        <vertAlign val="superscript"/>
        <sz val="8"/>
        <rFont val="Arial"/>
        <family val="2"/>
      </rPr>
      <t>®</t>
    </r>
    <r>
      <rPr>
        <sz val="8"/>
        <rFont val="Arial"/>
        <family val="2"/>
      </rPr>
      <t xml:space="preserve"> Fitness Drink – Orangeade, </t>
    </r>
    <r>
      <rPr>
        <sz val="8"/>
        <rFont val="Arial"/>
        <family val="2"/>
      </rPr>
      <t xml:space="preserve">packets </t>
    </r>
    <r>
      <rPr>
        <sz val="8"/>
        <rFont val="Arial"/>
        <family val="2"/>
      </rPr>
      <t xml:space="preserve">(15 </t>
    </r>
    <r>
      <rPr>
        <sz val="8"/>
        <rFont val="Arial"/>
        <family val="2"/>
      </rPr>
      <t>packets</t>
    </r>
    <r>
      <rPr>
        <sz val="8"/>
        <rFont val="Arial"/>
        <family val="2"/>
      </rPr>
      <t xml:space="preserve"> per box) / </t>
    </r>
    <r>
      <rPr>
        <i/>
        <sz val="8"/>
        <rFont val="Arial"/>
        <family val="2"/>
      </rPr>
      <t>Naranjada (15 paquetes por caja)</t>
    </r>
  </si>
  <si>
    <r>
      <t xml:space="preserve">Suggested Retail Price
</t>
    </r>
    <r>
      <rPr>
        <b/>
        <i/>
        <sz val="8"/>
        <rFont val="Arial"/>
        <family val="2"/>
      </rPr>
      <t>Precio de Venta Sugerido</t>
    </r>
  </si>
  <si>
    <t>0831</t>
  </si>
  <si>
    <t>Monday–Friday, 7:00 a.m.–6:00 p.m. (PT)</t>
  </si>
  <si>
    <t>Lunes–Viernes 7:00 a.m.–6:00 p.m. (Hora del Pacífico)</t>
  </si>
  <si>
    <t>Saturday, 7:00 a.m.–2:00 p.m. (PT)</t>
  </si>
  <si>
    <t>Sábado 7:00 a.m.–2:00 p.m. (Hora del Pacífico)</t>
  </si>
  <si>
    <t>2628</t>
  </si>
  <si>
    <r>
      <t>Formula 1 Healthy Meal Nutritional</t>
    </r>
    <r>
      <rPr>
        <sz val="8"/>
        <rFont val="Arial"/>
        <family val="2"/>
      </rPr>
      <t xml:space="preserve"> Shake Mix – </t>
    </r>
    <r>
      <rPr>
        <sz val="8"/>
        <rFont val="Arial"/>
        <family val="2"/>
      </rPr>
      <t>Banana Caramel</t>
    </r>
    <r>
      <rPr>
        <sz val="8"/>
        <rFont val="Arial"/>
        <family val="2"/>
      </rPr>
      <t xml:space="preserve">
</t>
    </r>
    <r>
      <rPr>
        <i/>
        <sz val="8"/>
        <rFont val="Arial"/>
        <family val="2"/>
      </rPr>
      <t>Fórmula 1 Comida Saludable Mezcla Nutricional para Batido – Banana y Caramelo</t>
    </r>
  </si>
  <si>
    <r>
      <t xml:space="preserve">Distributor
</t>
    </r>
    <r>
      <rPr>
        <i/>
        <sz val="8"/>
        <rFont val="Arial"/>
        <family val="2"/>
      </rPr>
      <t>Distribuidor</t>
    </r>
  </si>
  <si>
    <t>0809</t>
  </si>
  <si>
    <t>0812</t>
  </si>
  <si>
    <t>0816</t>
  </si>
  <si>
    <t>0819</t>
  </si>
  <si>
    <t>0892</t>
  </si>
  <si>
    <t>SKU #</t>
  </si>
  <si>
    <r>
      <t>Product Description</t>
    </r>
    <r>
      <rPr>
        <b/>
        <i/>
        <sz val="8"/>
        <rFont val="Arial"/>
        <family val="2"/>
      </rPr>
      <t xml:space="preserve">
Descripción del Producto</t>
    </r>
  </si>
  <si>
    <r>
      <t xml:space="preserve">Product Description
</t>
    </r>
    <r>
      <rPr>
        <b/>
        <i/>
        <sz val="8"/>
        <rFont val="Arial"/>
        <family val="2"/>
      </rPr>
      <t>Descripción del Producto</t>
    </r>
  </si>
  <si>
    <r>
      <t xml:space="preserve">Product Description / </t>
    </r>
    <r>
      <rPr>
        <b/>
        <i/>
        <sz val="10"/>
        <rFont val="Arial"/>
        <family val="2"/>
      </rPr>
      <t>Descripción del Producto</t>
    </r>
  </si>
  <si>
    <r>
      <t xml:space="preserve">Retail Price
</t>
    </r>
    <r>
      <rPr>
        <b/>
        <i/>
        <sz val="10"/>
        <rFont val="Arial"/>
        <family val="2"/>
      </rPr>
      <t>Precio de Venta</t>
    </r>
  </si>
  <si>
    <r>
      <t xml:space="preserve">UNITED STATES DISTRIBUTOR / </t>
    </r>
    <r>
      <rPr>
        <i/>
        <sz val="10"/>
        <color indexed="9"/>
        <rFont val="Arial"/>
        <family val="2"/>
      </rPr>
      <t>DISTRIBUIDOR DE ESTADOS UNIDOS</t>
    </r>
  </si>
  <si>
    <r>
      <t xml:space="preserve">Woman's Choice / </t>
    </r>
    <r>
      <rPr>
        <i/>
        <sz val="8"/>
        <rFont val="Arial"/>
        <family val="2"/>
      </rPr>
      <t>Solución de Mujer</t>
    </r>
  </si>
  <si>
    <r>
      <t>Liftoff</t>
    </r>
    <r>
      <rPr>
        <vertAlign val="superscript"/>
        <sz val="8"/>
        <rFont val="Arial"/>
        <family val="2"/>
      </rPr>
      <t>®</t>
    </r>
    <r>
      <rPr>
        <sz val="8"/>
        <rFont val="Arial"/>
        <family val="2"/>
      </rPr>
      <t xml:space="preserve"> – Lemon-Lime Blast, 10 tablets / </t>
    </r>
    <r>
      <rPr>
        <i/>
        <sz val="8"/>
        <rFont val="Arial"/>
        <family val="2"/>
      </rPr>
      <t>Lima-Limón, 10 tabletas</t>
    </r>
  </si>
  <si>
    <r>
      <t>Liftoff</t>
    </r>
    <r>
      <rPr>
        <vertAlign val="superscript"/>
        <sz val="8"/>
        <rFont val="Arial"/>
        <family val="2"/>
      </rPr>
      <t>®</t>
    </r>
    <r>
      <rPr>
        <sz val="8"/>
        <rFont val="Arial"/>
        <family val="2"/>
      </rPr>
      <t xml:space="preserve"> – Tropical-Fruit Force, 10 tablets / </t>
    </r>
    <r>
      <rPr>
        <i/>
        <sz val="8"/>
        <rFont val="Arial"/>
        <family val="2"/>
      </rPr>
      <t>Frutas Tropicales, 10 tabletas</t>
    </r>
  </si>
  <si>
    <r>
      <t>Liftoff</t>
    </r>
    <r>
      <rPr>
        <vertAlign val="superscript"/>
        <sz val="8"/>
        <rFont val="Arial"/>
        <family val="2"/>
      </rPr>
      <t>®</t>
    </r>
    <r>
      <rPr>
        <sz val="8"/>
        <rFont val="Arial"/>
        <family val="2"/>
      </rPr>
      <t xml:space="preserve"> – </t>
    </r>
    <r>
      <rPr>
        <sz val="8"/>
        <rFont val="Arial"/>
        <family val="2"/>
      </rPr>
      <t>Pomegranate-Berry Burst</t>
    </r>
    <r>
      <rPr>
        <sz val="8"/>
        <rFont val="Arial"/>
        <family val="2"/>
      </rPr>
      <t xml:space="preserve">, 10 tablets / </t>
    </r>
    <r>
      <rPr>
        <i/>
        <sz val="8"/>
        <rFont val="Arial"/>
        <family val="2"/>
      </rPr>
      <t>Granada con Moras, 10 tabletas</t>
    </r>
  </si>
  <si>
    <r>
      <t>Total Control</t>
    </r>
    <r>
      <rPr>
        <vertAlign val="superscript"/>
        <sz val="8"/>
        <rFont val="Arial"/>
        <family val="2"/>
      </rPr>
      <t>®</t>
    </r>
    <r>
      <rPr>
        <sz val="8"/>
        <rFont val="Arial"/>
        <family val="2"/>
      </rPr>
      <t xml:space="preserve"> – </t>
    </r>
    <r>
      <rPr>
        <sz val="8"/>
        <rFont val="Arial"/>
        <family val="2"/>
      </rPr>
      <t xml:space="preserve">Packets (contain 3 tablets each/20 packets per box) / </t>
    </r>
    <r>
      <rPr>
        <i/>
        <sz val="8"/>
        <rFont val="Arial"/>
        <family val="2"/>
      </rPr>
      <t>Paquetes (3 tabletas por paquete/20 paquetes por caja)</t>
    </r>
  </si>
  <si>
    <r>
      <t>Aminogen</t>
    </r>
    <r>
      <rPr>
        <vertAlign val="superscript"/>
        <sz val="8"/>
        <rFont val="Arial"/>
        <family val="2"/>
      </rPr>
      <t>®</t>
    </r>
    <r>
      <rPr>
        <sz val="8"/>
        <rFont val="Arial"/>
        <family val="2"/>
      </rPr>
      <t>*</t>
    </r>
  </si>
  <si>
    <r>
      <t>Herbalife SKIN</t>
    </r>
    <r>
      <rPr>
        <vertAlign val="superscript"/>
        <sz val="8"/>
        <rFont val="Arial"/>
        <family val="2"/>
      </rPr>
      <t>®</t>
    </r>
    <r>
      <rPr>
        <sz val="8"/>
        <rFont val="Arial"/>
        <family val="2"/>
      </rPr>
      <t xml:space="preserve"> Collagen Beauty Booster – Strawberry Lemonade, canister 
</t>
    </r>
    <r>
      <rPr>
        <i/>
        <sz val="8"/>
        <rFont val="Arial"/>
        <family val="2"/>
      </rPr>
      <t>Colágeno Potenciador de Belleza Herbalife SKIN</t>
    </r>
    <r>
      <rPr>
        <i/>
        <vertAlign val="superscript"/>
        <sz val="8"/>
        <rFont val="Arial"/>
        <family val="2"/>
      </rPr>
      <t>®</t>
    </r>
    <r>
      <rPr>
        <i/>
        <sz val="8"/>
        <rFont val="Arial"/>
        <family val="2"/>
      </rPr>
      <t xml:space="preserve"> – Limonada de Fresa, envase</t>
    </r>
  </si>
  <si>
    <r>
      <t xml:space="preserve">Herbal Aloe Ready-to-Drink – gallon / </t>
    </r>
    <r>
      <rPr>
        <i/>
        <sz val="8"/>
        <rFont val="Arial"/>
        <family val="2"/>
      </rPr>
      <t>Sábila Instantánea – galón</t>
    </r>
  </si>
  <si>
    <r>
      <t xml:space="preserve">Herbal Aloe Concentrate – Original, pint / </t>
    </r>
    <r>
      <rPr>
        <i/>
        <sz val="8"/>
        <rFont val="Arial"/>
        <family val="2"/>
      </rPr>
      <t>Concentrado de Sábila – Sabor Natural, pinta</t>
    </r>
  </si>
  <si>
    <r>
      <t xml:space="preserve">Herbal Aloe Concentrate – Mango, pint / </t>
    </r>
    <r>
      <rPr>
        <i/>
        <sz val="8"/>
        <rFont val="Arial"/>
        <family val="2"/>
      </rPr>
      <t xml:space="preserve">Concentrado de Sábila – Sabor Mango, pinta </t>
    </r>
  </si>
  <si>
    <r>
      <t xml:space="preserve">Herbal Aloe Concentrate – Mango, half gallon / </t>
    </r>
    <r>
      <rPr>
        <i/>
        <sz val="8"/>
        <rFont val="Arial"/>
        <family val="2"/>
      </rPr>
      <t>Concentrado de Sábila – Sabor Mango, medio galón</t>
    </r>
  </si>
  <si>
    <r>
      <t xml:space="preserve">Herbal Aloe Concentrate – Cranberry, pint / </t>
    </r>
    <r>
      <rPr>
        <i/>
        <sz val="8"/>
        <rFont val="Arial"/>
        <family val="2"/>
      </rPr>
      <t xml:space="preserve">Concentrado de Sábila – Sabor Arándano, pinta </t>
    </r>
  </si>
  <si>
    <r>
      <t>Herbal Aloe Concentrate – Cranberry</t>
    </r>
    <r>
      <rPr>
        <sz val="8"/>
        <rFont val="Arial"/>
        <family val="2"/>
      </rPr>
      <t xml:space="preserve">, half gallon / </t>
    </r>
    <r>
      <rPr>
        <i/>
        <sz val="8"/>
        <rFont val="Arial"/>
        <family val="2"/>
      </rPr>
      <t>Concentrado de Sábila – Sabor Arándano, medio galón</t>
    </r>
  </si>
  <si>
    <r>
      <t xml:space="preserve">Active Fiber Complex – Apple / </t>
    </r>
    <r>
      <rPr>
        <i/>
        <sz val="8"/>
        <rFont val="Arial"/>
        <family val="2"/>
      </rPr>
      <t>Complejo de Fibra Activa – Sabor Manzana</t>
    </r>
  </si>
  <si>
    <r>
      <t xml:space="preserve">Active Fiber Complex – Unflavored / </t>
    </r>
    <r>
      <rPr>
        <i/>
        <sz val="8"/>
        <rFont val="Arial"/>
        <family val="2"/>
      </rPr>
      <t>Complejo de Fibra Activa – Sabor Natural</t>
    </r>
  </si>
  <si>
    <r>
      <t>Formula 1 Instant Healthy Meal Nutritional</t>
    </r>
    <r>
      <rPr>
        <sz val="8"/>
        <rFont val="Arial"/>
        <family val="2"/>
      </rPr>
      <t xml:space="preserve"> Shake Mix – Creamy Chocolate, 600 g canister</t>
    </r>
    <r>
      <rPr>
        <sz val="8"/>
        <rFont val="Arial"/>
        <family val="2"/>
      </rPr>
      <t xml:space="preserve">
</t>
    </r>
    <r>
      <rPr>
        <i/>
        <sz val="8"/>
        <rFont val="Arial"/>
        <family val="2"/>
      </rPr>
      <t xml:space="preserve">Fórmula 1 Comida Saludable Instantánea Mezcla Nutricional para Batido – Chocolate, envase de 600 g </t>
    </r>
  </si>
  <si>
    <r>
      <t>Roasted Soy Nuts – Chile Lime (12 packets per box)</t>
    </r>
    <r>
      <rPr>
        <i/>
        <sz val="8"/>
        <rFont val="Arial"/>
        <family val="2"/>
      </rPr>
      <t xml:space="preserve"> </t>
    </r>
    <r>
      <rPr>
        <sz val="8"/>
        <rFont val="Arial"/>
        <family val="2"/>
      </rPr>
      <t xml:space="preserve">/ </t>
    </r>
    <r>
      <rPr>
        <i/>
        <sz val="8"/>
        <rFont val="Arial"/>
        <family val="2"/>
      </rPr>
      <t>Nueces de Soya Tostadas – Chile con Limón (12 paquetes por caja)</t>
    </r>
  </si>
  <si>
    <r>
      <t>Prolessa</t>
    </r>
    <r>
      <rPr>
        <vertAlign val="superscript"/>
        <sz val="8"/>
        <rFont val="Arial"/>
        <family val="2"/>
      </rPr>
      <t>®</t>
    </r>
    <r>
      <rPr>
        <sz val="8"/>
        <rFont val="Arial"/>
        <family val="2"/>
      </rPr>
      <t xml:space="preserve"> Duo </t>
    </r>
    <r>
      <rPr>
        <sz val="8"/>
        <rFont val="Arial"/>
        <family val="2"/>
      </rPr>
      <t>–</t>
    </r>
    <r>
      <rPr>
        <sz val="8"/>
        <rFont val="Arial"/>
        <family val="2"/>
      </rPr>
      <t xml:space="preserve"> 30</t>
    </r>
    <r>
      <rPr>
        <sz val="8"/>
        <rFont val="Arial"/>
        <family val="2"/>
      </rPr>
      <t xml:space="preserve"> servings</t>
    </r>
    <r>
      <rPr>
        <sz val="8"/>
        <rFont val="Arial"/>
        <family val="2"/>
      </rPr>
      <t xml:space="preserve"> / </t>
    </r>
    <r>
      <rPr>
        <i/>
        <sz val="8"/>
        <rFont val="Arial"/>
        <family val="2"/>
      </rPr>
      <t>Suministro (30 porciones)</t>
    </r>
  </si>
  <si>
    <r>
      <t>*Aminogen</t>
    </r>
    <r>
      <rPr>
        <vertAlign val="superscript"/>
        <sz val="6"/>
        <rFont val="Arial"/>
        <family val="2"/>
      </rPr>
      <t>®</t>
    </r>
    <r>
      <rPr>
        <sz val="6"/>
        <rFont val="Arial"/>
        <family val="2"/>
      </rPr>
      <t xml:space="preserve"> is a registered trademark of Triarco Industries. / *Aminogen</t>
    </r>
    <r>
      <rPr>
        <vertAlign val="superscript"/>
        <sz val="6"/>
        <rFont val="Arial"/>
        <family val="2"/>
      </rPr>
      <t>®</t>
    </r>
    <r>
      <rPr>
        <sz val="6"/>
        <rFont val="Arial"/>
        <family val="2"/>
      </rPr>
      <t xml:space="preserve"> es una marca registrada de Triarco Industries.
</t>
    </r>
    <r>
      <rPr>
        <vertAlign val="superscript"/>
        <sz val="6"/>
        <rFont val="Arial"/>
        <family val="2"/>
      </rPr>
      <t>†</t>
    </r>
    <r>
      <rPr>
        <sz val="6"/>
        <rFont val="Arial"/>
        <family val="2"/>
      </rPr>
      <t xml:space="preserve">Made with ingredients that have not been genetically modified. / </t>
    </r>
    <r>
      <rPr>
        <vertAlign val="superscript"/>
        <sz val="6"/>
        <rFont val="Arial"/>
        <family val="2"/>
      </rPr>
      <t>†</t>
    </r>
    <r>
      <rPr>
        <sz val="6"/>
        <rFont val="Arial"/>
        <family val="2"/>
      </rPr>
      <t>Elaborado con ingredientes que no han sido modificados genéticamente.</t>
    </r>
  </si>
  <si>
    <r>
      <t>Weight Loss Challenge Product Sample Pack –</t>
    </r>
    <r>
      <rPr>
        <sz val="8"/>
        <rFont val="Arial"/>
        <family val="2"/>
      </rPr>
      <t xml:space="preserve"> Protein Bar Deluxe, Vanilla Almond (1); Herbal Tea Concentrate (1 packet); Total Control</t>
    </r>
    <r>
      <rPr>
        <vertAlign val="superscript"/>
        <sz val="8"/>
        <rFont val="Arial"/>
        <family val="2"/>
      </rPr>
      <t>®</t>
    </r>
    <r>
      <rPr>
        <sz val="8"/>
        <rFont val="Arial"/>
        <family val="2"/>
      </rPr>
      <t xml:space="preserve"> tablets (</t>
    </r>
    <r>
      <rPr>
        <sz val="8"/>
        <rFont val="Arial"/>
        <family val="2"/>
      </rPr>
      <t>2</t>
    </r>
    <r>
      <rPr>
        <sz val="8"/>
        <rFont val="Arial"/>
        <family val="2"/>
      </rPr>
      <t xml:space="preserve"> packets of 3 tablets each); </t>
    </r>
    <r>
      <rPr>
        <sz val="8"/>
        <rFont val="Arial"/>
        <family val="2"/>
      </rPr>
      <t>Formula 1 + PDM On The Go, 17 g of protein per serving (1 packet)</t>
    </r>
    <r>
      <rPr>
        <sz val="8"/>
        <rFont val="Arial"/>
        <family val="2"/>
      </rPr>
      <t xml:space="preserve">
</t>
    </r>
    <r>
      <rPr>
        <i/>
        <sz val="8"/>
        <rFont val="Arial"/>
        <family val="2"/>
      </rPr>
      <t>Paquete de Muestras de Productos de Reto de Pérdida de Peso – Protein Bar Deluxe, Vainilla con Almendras (1); Té Herbal Concentrado (1 paquete); Total Control</t>
    </r>
    <r>
      <rPr>
        <i/>
        <vertAlign val="superscript"/>
        <sz val="8"/>
        <rFont val="Arial"/>
        <family val="2"/>
      </rPr>
      <t>®</t>
    </r>
    <r>
      <rPr>
        <i/>
        <sz val="8"/>
        <rFont val="Arial"/>
        <family val="2"/>
      </rPr>
      <t xml:space="preserve"> tabletas (2 paquetes de 3 tabletas cada uno); Formula 1 + PDM On The Go, 17 g de proteína por porción (1 paquete)</t>
    </r>
  </si>
  <si>
    <r>
      <t>Formula 1 Healthy Meal Nutritional</t>
    </r>
    <r>
      <rPr>
        <sz val="8"/>
        <rFont val="Arial"/>
        <family val="2"/>
      </rPr>
      <t xml:space="preserve"> Shake Mix – Caf</t>
    </r>
    <r>
      <rPr>
        <sz val="8"/>
        <rFont val="Arial"/>
        <family val="2"/>
      </rPr>
      <t>é</t>
    </r>
    <r>
      <rPr>
        <sz val="8"/>
        <rFont val="Arial"/>
        <family val="2"/>
      </rPr>
      <t xml:space="preserve"> Latte
</t>
    </r>
    <r>
      <rPr>
        <i/>
        <sz val="8"/>
        <rFont val="Arial"/>
        <family val="2"/>
      </rPr>
      <t>Fórmula 1 Comida Saludable Mezcla Nutricional para Batido – Café Latte</t>
    </r>
  </si>
  <si>
    <r>
      <t xml:space="preserve">Formula 1 + PDM On The Go packets, 24 g of protein per serving (7 packets per bag)
</t>
    </r>
    <r>
      <rPr>
        <i/>
        <sz val="8"/>
        <rFont val="Arial"/>
        <family val="2"/>
      </rPr>
      <t>Fórmula 1 + PDM On The Go paquetes, 24 g de proteína por porción (7 paquetes por bolsa)</t>
    </r>
  </si>
  <si>
    <r>
      <t xml:space="preserve">Formula 1 + PDM On The Go packets, 17 g of protein per serving (7 packets per bag)
</t>
    </r>
    <r>
      <rPr>
        <i/>
        <sz val="8"/>
        <rFont val="Arial"/>
        <family val="2"/>
      </rPr>
      <t>Fórmula 1 + PDM On The Go paquetes, 17 g de proteína por porción (7 paquetes por bolsa)</t>
    </r>
  </si>
  <si>
    <r>
      <t>Prelox</t>
    </r>
    <r>
      <rPr>
        <vertAlign val="superscript"/>
        <sz val="8"/>
        <rFont val="Arial"/>
        <family val="2"/>
      </rPr>
      <t>®</t>
    </r>
    <r>
      <rPr>
        <sz val="8"/>
        <rFont val="Arial"/>
        <family val="2"/>
      </rPr>
      <t xml:space="preserve">* </t>
    </r>
    <r>
      <rPr>
        <sz val="8"/>
        <rFont val="Arial"/>
        <family val="2"/>
      </rPr>
      <t>Blue</t>
    </r>
  </si>
  <si>
    <r>
      <t>*Prelox</t>
    </r>
    <r>
      <rPr>
        <vertAlign val="superscript"/>
        <sz val="6"/>
        <rFont val="Arial"/>
        <family val="2"/>
      </rPr>
      <t>®</t>
    </r>
    <r>
      <rPr>
        <sz val="6"/>
        <rFont val="Arial"/>
        <family val="2"/>
      </rPr>
      <t xml:space="preserve"> and Pycnogenol</t>
    </r>
    <r>
      <rPr>
        <vertAlign val="superscript"/>
        <sz val="6"/>
        <rFont val="Arial"/>
        <family val="2"/>
      </rPr>
      <t>®</t>
    </r>
    <r>
      <rPr>
        <sz val="6"/>
        <rFont val="Arial"/>
        <family val="2"/>
      </rPr>
      <t xml:space="preserve"> are trademarks of Horphag Research Ltd. This product is sold under license of U.S. patents 6,117,872; 6,646,006 and other rights.
</t>
    </r>
    <r>
      <rPr>
        <sz val="6"/>
        <rFont val="Arial"/>
        <family val="2"/>
      </rPr>
      <t>*Prelox</t>
    </r>
    <r>
      <rPr>
        <vertAlign val="superscript"/>
        <sz val="6"/>
        <rFont val="Arial"/>
        <family val="2"/>
      </rPr>
      <t>®</t>
    </r>
    <r>
      <rPr>
        <sz val="6"/>
        <rFont val="Arial"/>
        <family val="2"/>
      </rPr>
      <t xml:space="preserve"> y Pycnogenol</t>
    </r>
    <r>
      <rPr>
        <vertAlign val="superscript"/>
        <sz val="6"/>
        <rFont val="Arial"/>
        <family val="2"/>
      </rPr>
      <t>®</t>
    </r>
    <r>
      <rPr>
        <sz val="6"/>
        <rFont val="Arial"/>
        <family val="2"/>
      </rPr>
      <t xml:space="preserve"> son marcas registradas de Horphag Research Ltd. Este producto está a la venta bajo las licencias de patentes estadounidenses 6,117,872; 6,646,006 y otros derechos.</t>
    </r>
  </si>
  <si>
    <r>
      <t>Total Control</t>
    </r>
    <r>
      <rPr>
        <vertAlign val="superscript"/>
        <sz val="8"/>
        <rFont val="Arial"/>
        <family val="2"/>
      </rPr>
      <t>®</t>
    </r>
  </si>
  <si>
    <r>
      <t>Formula 1 Instant Healthy Meal Nutritional</t>
    </r>
    <r>
      <rPr>
        <sz val="8"/>
        <rFont val="Arial"/>
        <family val="2"/>
      </rPr>
      <t xml:space="preserve"> Shake Mix – Vanilla Dream, 624 g canister</t>
    </r>
    <r>
      <rPr>
        <sz val="8"/>
        <rFont val="Arial"/>
        <family val="2"/>
      </rPr>
      <t xml:space="preserve">
</t>
    </r>
    <r>
      <rPr>
        <i/>
        <sz val="8"/>
        <rFont val="Arial"/>
        <family val="2"/>
      </rPr>
      <t>Fórmula 1 Comida Saludable Instantánea Mezcla Nutricional para Batido – Vainilla, envase de 624 g</t>
    </r>
  </si>
  <si>
    <r>
      <t>Herbalife</t>
    </r>
    <r>
      <rPr>
        <vertAlign val="superscript"/>
        <sz val="8"/>
        <rFont val="Arial"/>
        <family val="2"/>
      </rPr>
      <t>®</t>
    </r>
    <r>
      <rPr>
        <sz val="8"/>
        <rFont val="Arial"/>
        <family val="2"/>
      </rPr>
      <t xml:space="preserve"> Premium Medium Plastic Bags
</t>
    </r>
    <r>
      <rPr>
        <i/>
        <sz val="8"/>
        <rFont val="Arial"/>
        <family val="2"/>
      </rPr>
      <t>Exclusivas bolsas de plástico medianas de Herbalife</t>
    </r>
    <r>
      <rPr>
        <i/>
        <vertAlign val="superscript"/>
        <sz val="8"/>
        <rFont val="Arial"/>
        <family val="2"/>
      </rPr>
      <t>®</t>
    </r>
  </si>
  <si>
    <r>
      <t xml:space="preserve">Daily Consumption Progress Log – English 
</t>
    </r>
    <r>
      <rPr>
        <i/>
        <sz val="8"/>
        <rFont val="Arial"/>
        <family val="2"/>
      </rPr>
      <t>Controlador de Consumo Diario – Inglés</t>
    </r>
  </si>
  <si>
    <r>
      <t xml:space="preserve">Daily Consumption Progress Log – Spanish
</t>
    </r>
    <r>
      <rPr>
        <i/>
        <sz val="8"/>
        <rFont val="Arial"/>
        <family val="2"/>
      </rPr>
      <t>Controlador de Consumo Diario – Español</t>
    </r>
  </si>
  <si>
    <r>
      <t xml:space="preserve">Nutrition Club Invitations, Horizontal – Bilingual
</t>
    </r>
    <r>
      <rPr>
        <i/>
        <sz val="8"/>
        <rFont val="Arial"/>
        <family val="2"/>
      </rPr>
      <t>Invitación para Club de Nutrición, Horizontal – Bilingüe</t>
    </r>
  </si>
  <si>
    <r>
      <t xml:space="preserve">Stainless Steel Travel Mug / </t>
    </r>
    <r>
      <rPr>
        <i/>
        <sz val="8"/>
        <rFont val="Arial"/>
        <family val="2"/>
      </rPr>
      <t>Taza de Acero Inoxidable</t>
    </r>
  </si>
  <si>
    <r>
      <t xml:space="preserve">International Business Pack – Spanish / </t>
    </r>
    <r>
      <rPr>
        <i/>
        <sz val="8"/>
        <rFont val="Arial"/>
        <family val="2"/>
      </rPr>
      <t>Paquete de Negocio Internacional – Español</t>
    </r>
  </si>
  <si>
    <r>
      <t xml:space="preserve">International Business Pack – English / </t>
    </r>
    <r>
      <rPr>
        <i/>
        <sz val="8"/>
        <rFont val="Arial"/>
        <family val="2"/>
      </rPr>
      <t>Paquete  de Negocio Internacional – Inglés</t>
    </r>
  </si>
  <si>
    <r>
      <t>Supervisor -</t>
    </r>
    <r>
      <rPr>
        <sz val="8"/>
        <rFont val="Arial"/>
        <family val="2"/>
      </rPr>
      <t xml:space="preserve"> Annual </t>
    </r>
    <r>
      <rPr>
        <sz val="8"/>
        <rFont val="Arial"/>
        <family val="2"/>
      </rPr>
      <t>Distributor Services</t>
    </r>
    <r>
      <rPr>
        <sz val="8"/>
        <rFont val="Arial"/>
        <family val="2"/>
      </rPr>
      <t xml:space="preserve"> Fee </t>
    </r>
    <r>
      <rPr>
        <sz val="8"/>
        <rFont val="Arial"/>
        <family val="2"/>
      </rPr>
      <t xml:space="preserve">
</t>
    </r>
    <r>
      <rPr>
        <i/>
        <sz val="8"/>
        <rFont val="Arial"/>
        <family val="2"/>
      </rPr>
      <t>Cuotas Anuales de Servicios de Distribución de Supervisor</t>
    </r>
  </si>
  <si>
    <r>
      <rPr>
        <sz val="8"/>
        <rFont val="Arial"/>
        <family val="2"/>
      </rPr>
      <t xml:space="preserve">Annual </t>
    </r>
    <r>
      <rPr>
        <sz val="8"/>
        <rFont val="Arial"/>
        <family val="2"/>
      </rPr>
      <t>Distributor Services</t>
    </r>
    <r>
      <rPr>
        <sz val="8"/>
        <rFont val="Arial"/>
        <family val="2"/>
      </rPr>
      <t xml:space="preserve"> Fee </t>
    </r>
    <r>
      <rPr>
        <sz val="8"/>
        <rFont val="Arial"/>
        <family val="2"/>
      </rPr>
      <t xml:space="preserve">
</t>
    </r>
    <r>
      <rPr>
        <i/>
        <sz val="8"/>
        <rFont val="Arial"/>
        <family val="2"/>
      </rPr>
      <t>Cuotas Anuales de Servicios de Distribución</t>
    </r>
  </si>
  <si>
    <r>
      <t xml:space="preserve">Preferred Member Pack – English
</t>
    </r>
    <r>
      <rPr>
        <i/>
        <sz val="8"/>
        <rFont val="Arial"/>
        <family val="2"/>
      </rPr>
      <t>Paquete del Asociado Preferente – Inglés</t>
    </r>
  </si>
  <si>
    <r>
      <t xml:space="preserve">Preferred Member Pack – Spanish
</t>
    </r>
    <r>
      <rPr>
        <i/>
        <sz val="8"/>
        <rFont val="Arial"/>
        <family val="2"/>
      </rPr>
      <t>Paquete del Asociado Preferente – Español</t>
    </r>
  </si>
  <si>
    <t>H916</t>
  </si>
  <si>
    <t>H917</t>
  </si>
  <si>
    <t>H918</t>
  </si>
  <si>
    <t>H919</t>
  </si>
  <si>
    <r>
      <t xml:space="preserve">Preferred Member Pack – English, </t>
    </r>
    <r>
      <rPr>
        <b/>
        <sz val="8"/>
        <rFont val="Arial"/>
        <family val="2"/>
      </rPr>
      <t>AVAILABLE ONLINE ONLY</t>
    </r>
    <r>
      <rPr>
        <sz val="8"/>
        <rFont val="Arial"/>
        <family val="2"/>
      </rPr>
      <t xml:space="preserve">
</t>
    </r>
    <r>
      <rPr>
        <i/>
        <sz val="8"/>
        <rFont val="Arial"/>
        <family val="2"/>
      </rPr>
      <t xml:space="preserve">Paquete del Asociado Preferente – Inglés, </t>
    </r>
    <r>
      <rPr>
        <b/>
        <i/>
        <sz val="8"/>
        <rFont val="Arial"/>
        <family val="2"/>
      </rPr>
      <t>DISPONIBLE EN LÍNEA ÚNICAMENTE</t>
    </r>
  </si>
  <si>
    <r>
      <t xml:space="preserve">Preferred Member Pack – Spanish, </t>
    </r>
    <r>
      <rPr>
        <b/>
        <sz val="8"/>
        <rFont val="Arial"/>
        <family val="2"/>
      </rPr>
      <t>AVAILABLE ONLINE ONLY</t>
    </r>
    <r>
      <rPr>
        <sz val="8"/>
        <rFont val="Arial"/>
        <family val="2"/>
      </rPr>
      <t xml:space="preserve">
</t>
    </r>
    <r>
      <rPr>
        <i/>
        <sz val="8"/>
        <rFont val="Arial"/>
        <family val="2"/>
      </rPr>
      <t xml:space="preserve">Paquete del Asociado Preferente – Español, </t>
    </r>
    <r>
      <rPr>
        <b/>
        <i/>
        <sz val="8"/>
        <rFont val="Arial"/>
        <family val="2"/>
      </rPr>
      <t>DISPONIBLE EN LÍNEA ÚNICAMENTE</t>
    </r>
  </si>
  <si>
    <t>N990</t>
  </si>
  <si>
    <t>Para la última lista de precios visite MyHerbalife.com.</t>
  </si>
  <si>
    <r>
      <t xml:space="preserve">International Business Pack – English, </t>
    </r>
    <r>
      <rPr>
        <b/>
        <sz val="8"/>
        <rFont val="Arial"/>
        <family val="2"/>
      </rPr>
      <t>AVAILABLE ONLINE ONLY</t>
    </r>
    <r>
      <rPr>
        <sz val="8"/>
        <rFont val="Arial"/>
        <family val="2"/>
      </rPr>
      <t xml:space="preserve">
</t>
    </r>
    <r>
      <rPr>
        <i/>
        <sz val="8"/>
        <rFont val="Arial"/>
        <family val="2"/>
      </rPr>
      <t xml:space="preserve">Paquete de Negocio Internacional  – Inglés, </t>
    </r>
    <r>
      <rPr>
        <b/>
        <i/>
        <sz val="8"/>
        <rFont val="Arial"/>
        <family val="2"/>
      </rPr>
      <t>DISPONIBLE EN LÍNEA ÚNICAMENTE</t>
    </r>
  </si>
  <si>
    <r>
      <t xml:space="preserve">International Business Pack – Spanish, </t>
    </r>
    <r>
      <rPr>
        <b/>
        <sz val="8"/>
        <rFont val="Arial"/>
        <family val="2"/>
      </rPr>
      <t>AVAILABLE ONLINE ONLY</t>
    </r>
    <r>
      <rPr>
        <sz val="8"/>
        <rFont val="Arial"/>
        <family val="2"/>
      </rPr>
      <t xml:space="preserve">
</t>
    </r>
    <r>
      <rPr>
        <i/>
        <sz val="8"/>
        <rFont val="Arial"/>
        <family val="2"/>
      </rPr>
      <t xml:space="preserve">Paquete de Negocio Internacional – Español, </t>
    </r>
    <r>
      <rPr>
        <b/>
        <i/>
        <sz val="8"/>
        <rFont val="Arial"/>
        <family val="2"/>
      </rPr>
      <t>DISPONIBLE EN LÍNEA ÚNICAMENTE</t>
    </r>
  </si>
  <si>
    <r>
      <t>Annual Fee /</t>
    </r>
    <r>
      <rPr>
        <i/>
        <sz val="8"/>
        <rFont val="Arial"/>
        <family val="2"/>
      </rPr>
      <t xml:space="preserve"> Cuota Anual   </t>
    </r>
  </si>
  <si>
    <r>
      <t>Xtra-Cal</t>
    </r>
    <r>
      <rPr>
        <vertAlign val="superscript"/>
        <sz val="8"/>
        <rFont val="Arial"/>
        <family val="2"/>
      </rPr>
      <t>®</t>
    </r>
    <r>
      <rPr>
        <sz val="8"/>
        <rFont val="Arial"/>
        <family val="2"/>
      </rPr>
      <t xml:space="preserve"> Advanced / </t>
    </r>
    <r>
      <rPr>
        <i/>
        <sz val="8"/>
        <rFont val="Arial"/>
        <family val="2"/>
      </rPr>
      <t>Xtra-Cal</t>
    </r>
    <r>
      <rPr>
        <i/>
        <vertAlign val="superscript"/>
        <sz val="8"/>
        <rFont val="Arial"/>
        <family val="2"/>
      </rPr>
      <t>®</t>
    </r>
    <r>
      <rPr>
        <i/>
        <sz val="8"/>
        <rFont val="Arial"/>
        <family val="2"/>
      </rPr>
      <t xml:space="preserve"> Avanzado</t>
    </r>
  </si>
  <si>
    <r>
      <t xml:space="preserve">RETAILING – ESSENTIAL TOOLS / </t>
    </r>
    <r>
      <rPr>
        <b/>
        <i/>
        <sz val="11"/>
        <color indexed="9"/>
        <rFont val="Arial"/>
        <family val="2"/>
      </rPr>
      <t>VENTAS – HERRAMIENTAS ESENCIALES</t>
    </r>
  </si>
  <si>
    <r>
      <t xml:space="preserve">RECRUITING TOOLS / IBPs / </t>
    </r>
    <r>
      <rPr>
        <b/>
        <i/>
        <sz val="11"/>
        <color indexed="9"/>
        <rFont val="Arial"/>
        <family val="2"/>
      </rPr>
      <t>HERRAMIENTAS PARA RECLUTAR / KITS DE NEGOCIO</t>
    </r>
  </si>
  <si>
    <r>
      <t xml:space="preserve">PREFERRED MEMBER PACKS / </t>
    </r>
    <r>
      <rPr>
        <b/>
        <i/>
        <sz val="11"/>
        <color indexed="9"/>
        <rFont val="Arial"/>
        <family val="2"/>
      </rPr>
      <t>PAQUETES DEL ASOCIADO PREFERENTE</t>
    </r>
  </si>
  <si>
    <r>
      <t xml:space="preserve">ANNUAL FEES / </t>
    </r>
    <r>
      <rPr>
        <b/>
        <i/>
        <sz val="11"/>
        <color indexed="9"/>
        <rFont val="Arial"/>
        <family val="2"/>
      </rPr>
      <t>CUOTA ANUALES</t>
    </r>
    <r>
      <rPr>
        <b/>
        <i/>
        <sz val="11"/>
        <color indexed="34"/>
        <rFont val="Arial"/>
        <family val="2"/>
      </rPr>
      <t/>
    </r>
  </si>
  <si>
    <t>3092</t>
  </si>
  <si>
    <r>
      <t xml:space="preserve">Formula 1 Healthy Meal Nutritional Shake Mix, Alternative Proteins – Vanilla with non-GM Ingredients
</t>
    </r>
    <r>
      <rPr>
        <i/>
        <sz val="8"/>
        <rFont val="Arial"/>
        <family val="2"/>
      </rPr>
      <t>Fórmula 1 Comida Saludable Mezcla Nutricional para Batido, Proteínas Alternativas – Vainilla sin ingredientes transgénicos</t>
    </r>
  </si>
  <si>
    <r>
      <t>Herbal Tea Concentrate – Chai, 3.5 oz. (60 servings)</t>
    </r>
    <r>
      <rPr>
        <sz val="8"/>
        <rFont val="Arial"/>
        <family val="2"/>
      </rPr>
      <t xml:space="preserve"> </t>
    </r>
    <r>
      <rPr>
        <sz val="8"/>
        <rFont val="Arial"/>
        <family val="2"/>
      </rPr>
      <t>with non-GM ingredients</t>
    </r>
    <r>
      <rPr>
        <vertAlign val="superscript"/>
        <sz val="8"/>
        <rFont val="Arial"/>
        <family val="2"/>
      </rPr>
      <t>†</t>
    </r>
    <r>
      <rPr>
        <sz val="8"/>
        <rFont val="Arial"/>
        <family val="2"/>
      </rPr>
      <t xml:space="preserve">
</t>
    </r>
    <r>
      <rPr>
        <i/>
        <sz val="8"/>
        <rFont val="Arial"/>
        <family val="2"/>
      </rPr>
      <t>Té Herbal Concentrado – Chai, 3.5 oz. (60 porciones) sin ingredientes transgénicos</t>
    </r>
    <r>
      <rPr>
        <i/>
        <vertAlign val="superscript"/>
        <sz val="8"/>
        <rFont val="Arial"/>
        <family val="2"/>
      </rPr>
      <t>†</t>
    </r>
  </si>
  <si>
    <t>2631</t>
  </si>
  <si>
    <r>
      <t xml:space="preserve">Herbal Aloe Concentrate – Mandarin, pint / </t>
    </r>
    <r>
      <rPr>
        <i/>
        <sz val="8"/>
        <rFont val="Arial"/>
        <family val="2"/>
      </rPr>
      <t xml:space="preserve">Concentrado de Sábila – Sabor Mandarina, pinta </t>
    </r>
  </si>
  <si>
    <r>
      <t>Herbalife24</t>
    </r>
    <r>
      <rPr>
        <vertAlign val="superscript"/>
        <sz val="8"/>
        <rFont val="Arial"/>
        <family val="2"/>
      </rPr>
      <t>®</t>
    </r>
    <r>
      <rPr>
        <sz val="8"/>
        <rFont val="Arial"/>
        <family val="2"/>
      </rPr>
      <t xml:space="preserve"> Mega Cup Water Bottle /</t>
    </r>
    <r>
      <rPr>
        <i/>
        <sz val="8"/>
        <rFont val="Arial"/>
        <family val="2"/>
      </rPr>
      <t xml:space="preserve"> Botella de Agua Mega Herbalife24</t>
    </r>
    <r>
      <rPr>
        <i/>
        <vertAlign val="superscript"/>
        <sz val="8"/>
        <rFont val="Arial"/>
        <family val="2"/>
      </rPr>
      <t>®</t>
    </r>
  </si>
  <si>
    <t>482A</t>
  </si>
  <si>
    <t>483A</t>
  </si>
  <si>
    <t>487A</t>
  </si>
  <si>
    <t>665A</t>
  </si>
  <si>
    <t>492A</t>
  </si>
  <si>
    <t>493A</t>
  </si>
  <si>
    <r>
      <t xml:space="preserve">Button – 3-Day Trial Pack, English
</t>
    </r>
    <r>
      <rPr>
        <i/>
        <sz val="8"/>
        <rFont val="Arial"/>
        <family val="2"/>
      </rPr>
      <t>Botón – Paquete de Prueba de 3 Días, Inglés</t>
    </r>
  </si>
  <si>
    <r>
      <t xml:space="preserve">Button – 3-Day Trial Pack, Spanish
</t>
    </r>
    <r>
      <rPr>
        <i/>
        <sz val="8"/>
        <rFont val="Arial"/>
        <family val="2"/>
      </rPr>
      <t xml:space="preserve">Botón – Paquete de Prueba de 3 Días, Español </t>
    </r>
  </si>
  <si>
    <r>
      <t xml:space="preserve">Button – "Be Fit Now. Ask Me How!", English 
</t>
    </r>
    <r>
      <rPr>
        <i/>
        <sz val="8"/>
        <rFont val="Arial"/>
        <family val="2"/>
      </rPr>
      <t>Botón – “¡Ponte en forma! ¡Pregúntame Cómo!”, Inglés</t>
    </r>
  </si>
  <si>
    <r>
      <t xml:space="preserve">Button – "Be Fit Now. Ask Me How!", Spanish
</t>
    </r>
    <r>
      <rPr>
        <i/>
        <sz val="8"/>
        <rFont val="Arial"/>
        <family val="2"/>
      </rPr>
      <t xml:space="preserve">Botón – “¡Ponte en forma! ¡Pregúntame Cómo!”, Español </t>
    </r>
  </si>
  <si>
    <r>
      <t>Herbalife24</t>
    </r>
    <r>
      <rPr>
        <vertAlign val="superscript"/>
        <sz val="8"/>
        <rFont val="Arial"/>
        <family val="2"/>
      </rPr>
      <t>®</t>
    </r>
    <r>
      <rPr>
        <sz val="8"/>
        <rFont val="Arial"/>
        <family val="2"/>
      </rPr>
      <t xml:space="preserve"> Lapel Pin / </t>
    </r>
    <r>
      <rPr>
        <i/>
        <sz val="8"/>
        <rFont val="Arial"/>
        <family val="2"/>
      </rPr>
      <t>Pin de Solapa Herbalife24</t>
    </r>
    <r>
      <rPr>
        <i/>
        <vertAlign val="superscript"/>
        <sz val="8"/>
        <rFont val="Arial"/>
        <family val="2"/>
      </rPr>
      <t>®</t>
    </r>
  </si>
  <si>
    <r>
      <t xml:space="preserve">Button – "Work From Home, Ask Me How", English
</t>
    </r>
    <r>
      <rPr>
        <i/>
        <sz val="8"/>
        <rFont val="Arial"/>
        <family val="2"/>
      </rPr>
      <t>Botón – "Trabaje Desde Casa, Pregúnteme Cómo", Inglés</t>
    </r>
  </si>
  <si>
    <r>
      <t xml:space="preserve">Button – "Work From Home, Ask Me How," Spanish
</t>
    </r>
    <r>
      <rPr>
        <i/>
        <sz val="8"/>
        <rFont val="Arial"/>
        <family val="2"/>
      </rPr>
      <t xml:space="preserve">Botón – "Trabaje Desde Casa, Pregúnteme Cómo", Español </t>
    </r>
  </si>
  <si>
    <r>
      <t xml:space="preserve">Button – Personal Wellness Coach, English
</t>
    </r>
    <r>
      <rPr>
        <i/>
        <sz val="8"/>
        <rFont val="Arial"/>
        <family val="2"/>
      </rPr>
      <t>Botón – Consejero Personal de Bienestar, Inglés</t>
    </r>
  </si>
  <si>
    <t>649A</t>
  </si>
  <si>
    <t>654A</t>
  </si>
  <si>
    <t>659A</t>
  </si>
  <si>
    <t>663A</t>
  </si>
  <si>
    <t>650A</t>
  </si>
  <si>
    <t>652A</t>
  </si>
  <si>
    <r>
      <t xml:space="preserve">Button – "Lose Weight Now, Ask Me How", Spanish
</t>
    </r>
    <r>
      <rPr>
        <i/>
        <sz val="8"/>
        <rFont val="Arial"/>
        <family val="2"/>
      </rPr>
      <t>Botón – "Pierda Peso Ahora, Pregúnteme Cómo", Español</t>
    </r>
  </si>
  <si>
    <r>
      <t xml:space="preserve">Button – "Lose Weight Now, Ask Me How", English 
</t>
    </r>
    <r>
      <rPr>
        <i/>
        <sz val="8"/>
        <rFont val="Arial"/>
        <family val="2"/>
      </rPr>
      <t>Botón – "Pierda Peso Ahora, Pregúnteme Cómo", Inglés</t>
    </r>
  </si>
  <si>
    <r>
      <t xml:space="preserve">Magnetic Pin – I Love Herbalife (White)
</t>
    </r>
    <r>
      <rPr>
        <i/>
        <sz val="8"/>
        <rFont val="Arial"/>
        <family val="2"/>
      </rPr>
      <t>Insignias magnéticas – Yo Amo a Herbalife (Blanco)</t>
    </r>
  </si>
  <si>
    <r>
      <t xml:space="preserve">Magnetic Pin – I Love Herbalife (Green)
</t>
    </r>
    <r>
      <rPr>
        <i/>
        <sz val="8"/>
        <rFont val="Arial"/>
        <family val="2"/>
      </rPr>
      <t>Insignias magnéticas - Yo Amo a Herbalife (Verde)</t>
    </r>
  </si>
  <si>
    <r>
      <t xml:space="preserve">Magnetic Pin – Herbalife Tri-Leaf (Gold)
</t>
    </r>
    <r>
      <rPr>
        <i/>
        <sz val="8"/>
        <rFont val="Arial"/>
        <family val="2"/>
      </rPr>
      <t>Insignias magnéticas del logotipo de las Tres-Hojas de Herbalife (Oro)</t>
    </r>
  </si>
  <si>
    <r>
      <t xml:space="preserve">Magnetic Pin – Herbalife Tri-Leaf (Silver)
</t>
    </r>
    <r>
      <rPr>
        <i/>
        <sz val="8"/>
        <rFont val="Arial"/>
        <family val="2"/>
      </rPr>
      <t>Insignias magnéticas del logotipo de las Tres-Hojas de Herbalife (Plata)</t>
    </r>
  </si>
  <si>
    <t>532A</t>
  </si>
  <si>
    <t>533A</t>
  </si>
  <si>
    <t>541A</t>
  </si>
  <si>
    <t>542A</t>
  </si>
  <si>
    <t>547A</t>
  </si>
  <si>
    <t>653A</t>
  </si>
  <si>
    <t>511A</t>
  </si>
  <si>
    <t>534A</t>
  </si>
  <si>
    <t>645A</t>
  </si>
  <si>
    <t>647A</t>
  </si>
  <si>
    <r>
      <t xml:space="preserve">Shaker Cup / </t>
    </r>
    <r>
      <rPr>
        <i/>
        <sz val="8"/>
        <rFont val="Arial"/>
        <family val="2"/>
      </rPr>
      <t>Vaso Agitador</t>
    </r>
  </si>
  <si>
    <t>656A</t>
  </si>
  <si>
    <t>673A</t>
  </si>
  <si>
    <t>664A</t>
  </si>
  <si>
    <t>666A</t>
  </si>
  <si>
    <t>667A</t>
  </si>
  <si>
    <t>668A</t>
  </si>
  <si>
    <t>670A</t>
  </si>
  <si>
    <t>672A</t>
  </si>
  <si>
    <t>648A</t>
  </si>
  <si>
    <t>573A</t>
  </si>
  <si>
    <r>
      <t>Herbalife24</t>
    </r>
    <r>
      <rPr>
        <vertAlign val="superscript"/>
        <sz val="8"/>
        <rFont val="Arial"/>
        <family val="2"/>
      </rPr>
      <t xml:space="preserve">® </t>
    </r>
    <r>
      <rPr>
        <sz val="8"/>
        <rFont val="Arial"/>
        <family val="2"/>
      </rPr>
      <t xml:space="preserve">CR7 Drive – Açaí Berry, canister / </t>
    </r>
    <r>
      <rPr>
        <i/>
        <sz val="8"/>
        <rFont val="Arial"/>
        <family val="2"/>
      </rPr>
      <t>Baya de açaí, envase</t>
    </r>
  </si>
  <si>
    <r>
      <t>Herbalife24</t>
    </r>
    <r>
      <rPr>
        <vertAlign val="superscript"/>
        <sz val="8"/>
        <rFont val="Arial"/>
        <family val="2"/>
      </rPr>
      <t xml:space="preserve">® </t>
    </r>
    <r>
      <rPr>
        <sz val="8"/>
        <rFont val="Arial"/>
        <family val="2"/>
      </rPr>
      <t xml:space="preserve">CR7 Drive – Açaí Berry, packets (15 packets per box) / </t>
    </r>
    <r>
      <rPr>
        <i/>
        <sz val="8"/>
        <rFont val="Arial"/>
        <family val="2"/>
      </rPr>
      <t>Baya de açaí (15 paquetes por caja)</t>
    </r>
  </si>
  <si>
    <r>
      <t xml:space="preserve">Button – "I've Lost Over…", English / </t>
    </r>
    <r>
      <rPr>
        <i/>
        <sz val="8"/>
        <rFont val="Arial"/>
        <family val="2"/>
      </rPr>
      <t>Botón – "He Perdido Más De …", Inglés</t>
    </r>
  </si>
  <si>
    <t>1829</t>
  </si>
  <si>
    <r>
      <t xml:space="preserve">Simply Probiotic – 30 servings / </t>
    </r>
    <r>
      <rPr>
        <i/>
        <sz val="8"/>
        <rFont val="Arial"/>
        <family val="2"/>
      </rPr>
      <t>Suministro (30 porciones)</t>
    </r>
  </si>
  <si>
    <r>
      <t>Herbalife SKIN</t>
    </r>
    <r>
      <rPr>
        <vertAlign val="superscript"/>
        <sz val="8"/>
        <rFont val="Arial"/>
        <family val="2"/>
      </rPr>
      <t>®</t>
    </r>
    <r>
      <rPr>
        <sz val="8"/>
        <rFont val="Arial"/>
        <family val="2"/>
      </rPr>
      <t xml:space="preserve"> Soothing Aloe Cleanser / </t>
    </r>
    <r>
      <rPr>
        <i/>
        <sz val="8"/>
        <rFont val="Arial"/>
        <family val="2"/>
      </rPr>
      <t>Limpiador Relajante de Sábila Herbalife SKIN</t>
    </r>
    <r>
      <rPr>
        <i/>
        <vertAlign val="superscript"/>
        <sz val="8"/>
        <rFont val="Arial"/>
        <family val="2"/>
      </rPr>
      <t>®</t>
    </r>
  </si>
  <si>
    <r>
      <t>Herbalife SKIN</t>
    </r>
    <r>
      <rPr>
        <vertAlign val="superscript"/>
        <sz val="8"/>
        <rFont val="Arial"/>
        <family val="2"/>
      </rPr>
      <t>®</t>
    </r>
    <r>
      <rPr>
        <sz val="8"/>
        <rFont val="Arial"/>
        <family val="2"/>
      </rPr>
      <t xml:space="preserve"> Polishing Citrus Cleanser / </t>
    </r>
    <r>
      <rPr>
        <i/>
        <sz val="8"/>
        <rFont val="Arial"/>
        <family val="2"/>
      </rPr>
      <t>Limpiador Cítrico para la Piel Herbalife SKIN</t>
    </r>
    <r>
      <rPr>
        <i/>
        <vertAlign val="superscript"/>
        <sz val="8"/>
        <rFont val="Arial"/>
        <family val="2"/>
      </rPr>
      <t>®</t>
    </r>
  </si>
  <si>
    <r>
      <t>Herbalife SKIN</t>
    </r>
    <r>
      <rPr>
        <vertAlign val="superscript"/>
        <sz val="8"/>
        <rFont val="Arial"/>
        <family val="2"/>
      </rPr>
      <t>®</t>
    </r>
    <r>
      <rPr>
        <sz val="8"/>
        <rFont val="Arial"/>
        <family val="2"/>
      </rPr>
      <t xml:space="preserve"> Energizing Herbal Toner / </t>
    </r>
    <r>
      <rPr>
        <i/>
        <sz val="8"/>
        <rFont val="Arial"/>
        <family val="2"/>
      </rPr>
      <t>Tonificador Energizante de Hierbas Herbalife SKIN</t>
    </r>
    <r>
      <rPr>
        <i/>
        <vertAlign val="superscript"/>
        <sz val="8"/>
        <rFont val="Arial"/>
        <family val="2"/>
      </rPr>
      <t>®</t>
    </r>
  </si>
  <si>
    <r>
      <t>Herbalife SKIN</t>
    </r>
    <r>
      <rPr>
        <vertAlign val="superscript"/>
        <sz val="8"/>
        <rFont val="Arial"/>
        <family val="2"/>
      </rPr>
      <t>®</t>
    </r>
    <r>
      <rPr>
        <sz val="8"/>
        <rFont val="Arial"/>
        <family val="2"/>
      </rPr>
      <t xml:space="preserve"> Line Minimizing Serum / </t>
    </r>
    <r>
      <rPr>
        <i/>
        <sz val="8"/>
        <rFont val="Arial"/>
        <family val="2"/>
      </rPr>
      <t>Sérum Reductor de Líneas Herbalife SKIN</t>
    </r>
    <r>
      <rPr>
        <i/>
        <vertAlign val="superscript"/>
        <sz val="8"/>
        <rFont val="Arial"/>
        <family val="2"/>
      </rPr>
      <t>®</t>
    </r>
  </si>
  <si>
    <r>
      <t>Herbalife SKIN</t>
    </r>
    <r>
      <rPr>
        <vertAlign val="superscript"/>
        <sz val="8"/>
        <rFont val="Arial"/>
        <family val="2"/>
      </rPr>
      <t>®</t>
    </r>
    <r>
      <rPr>
        <sz val="8"/>
        <rFont val="Arial"/>
        <family val="2"/>
      </rPr>
      <t xml:space="preserve"> Daily Glow Moisturizer /</t>
    </r>
    <r>
      <rPr>
        <i/>
        <sz val="8"/>
        <rFont val="Arial"/>
        <family val="2"/>
      </rPr>
      <t xml:space="preserve"> Crema Humectante Diaria Herbalife SKIN</t>
    </r>
    <r>
      <rPr>
        <i/>
        <vertAlign val="superscript"/>
        <sz val="8"/>
        <rFont val="Arial"/>
        <family val="2"/>
      </rPr>
      <t>®</t>
    </r>
  </si>
  <si>
    <r>
      <t>Herbalife SKIN</t>
    </r>
    <r>
      <rPr>
        <vertAlign val="superscript"/>
        <sz val="8"/>
        <rFont val="Arial"/>
        <family val="2"/>
      </rPr>
      <t>®</t>
    </r>
    <r>
      <rPr>
        <sz val="8"/>
        <rFont val="Arial"/>
        <family val="2"/>
      </rPr>
      <t xml:space="preserve"> Firming Eye Gel / </t>
    </r>
    <r>
      <rPr>
        <i/>
        <sz val="8"/>
        <rFont val="Arial"/>
        <family val="2"/>
      </rPr>
      <t>Gel Reafirmante de Ojos Herbalife SKIN</t>
    </r>
    <r>
      <rPr>
        <i/>
        <vertAlign val="superscript"/>
        <sz val="8"/>
        <rFont val="Arial"/>
        <family val="2"/>
      </rPr>
      <t>®</t>
    </r>
  </si>
  <si>
    <r>
      <t>Herbalife SKIN</t>
    </r>
    <r>
      <rPr>
        <vertAlign val="superscript"/>
        <sz val="8"/>
        <rFont val="Arial"/>
        <family val="2"/>
      </rPr>
      <t>®</t>
    </r>
    <r>
      <rPr>
        <sz val="8"/>
        <rFont val="Arial"/>
        <family val="2"/>
      </rPr>
      <t xml:space="preserve"> Hydrating Eye Cream / </t>
    </r>
    <r>
      <rPr>
        <i/>
        <sz val="8"/>
        <rFont val="Arial"/>
        <family val="2"/>
      </rPr>
      <t>Crema Hidratante para los Ojos Herbalife SKIN</t>
    </r>
    <r>
      <rPr>
        <i/>
        <vertAlign val="superscript"/>
        <sz val="8"/>
        <rFont val="Arial"/>
        <family val="2"/>
      </rPr>
      <t>®</t>
    </r>
  </si>
  <si>
    <r>
      <t>Herbalife SKIN</t>
    </r>
    <r>
      <rPr>
        <vertAlign val="superscript"/>
        <sz val="8"/>
        <rFont val="Arial"/>
        <family val="2"/>
      </rPr>
      <t>®</t>
    </r>
    <r>
      <rPr>
        <sz val="8"/>
        <rFont val="Arial"/>
        <family val="2"/>
      </rPr>
      <t xml:space="preserve"> Instant Reveal Berry Scrub / </t>
    </r>
    <r>
      <rPr>
        <i/>
        <sz val="8"/>
        <rFont val="Arial"/>
        <family val="2"/>
      </rPr>
      <t>Exfoliante Instantáneo con Arándanos Herbalife SKIN</t>
    </r>
    <r>
      <rPr>
        <i/>
        <vertAlign val="superscript"/>
        <sz val="8"/>
        <rFont val="Arial"/>
        <family val="2"/>
      </rPr>
      <t>®</t>
    </r>
  </si>
  <si>
    <r>
      <t>Herbalife SKIN</t>
    </r>
    <r>
      <rPr>
        <vertAlign val="superscript"/>
        <sz val="8"/>
        <rFont val="Arial"/>
        <family val="2"/>
      </rPr>
      <t>®</t>
    </r>
    <r>
      <rPr>
        <sz val="8"/>
        <rFont val="Arial"/>
        <family val="2"/>
      </rPr>
      <t xml:space="preserve"> Purifying Mint Clay Mask /</t>
    </r>
    <r>
      <rPr>
        <i/>
        <sz val="8"/>
        <rFont val="Arial"/>
        <family val="2"/>
      </rPr>
      <t xml:space="preserve"> Mascarilla de Arcilla con Menta Purificadora Herbalife SKIN</t>
    </r>
    <r>
      <rPr>
        <i/>
        <vertAlign val="superscript"/>
        <sz val="8"/>
        <rFont val="Arial"/>
        <family val="2"/>
      </rPr>
      <t>®</t>
    </r>
  </si>
  <si>
    <r>
      <t>Herbalife SKIN</t>
    </r>
    <r>
      <rPr>
        <vertAlign val="superscript"/>
        <sz val="8"/>
        <rFont val="Arial"/>
        <family val="2"/>
      </rPr>
      <t>®</t>
    </r>
    <r>
      <rPr>
        <sz val="8"/>
        <rFont val="Arial"/>
        <family val="2"/>
      </rPr>
      <t xml:space="preserve"> Replenishing Night Cream / </t>
    </r>
    <r>
      <rPr>
        <i/>
        <sz val="8"/>
        <rFont val="Arial"/>
        <family val="2"/>
      </rPr>
      <t>Crema Reabastecedora de Noche Herbalife SKIN</t>
    </r>
    <r>
      <rPr>
        <i/>
        <vertAlign val="superscript"/>
        <sz val="8"/>
        <rFont val="Arial"/>
        <family val="2"/>
      </rPr>
      <t>®</t>
    </r>
  </si>
  <si>
    <r>
      <t>Herbalife SKIN</t>
    </r>
    <r>
      <rPr>
        <vertAlign val="superscript"/>
        <sz val="8"/>
        <rFont val="Arial"/>
        <family val="2"/>
      </rPr>
      <t>®</t>
    </r>
    <r>
      <rPr>
        <sz val="8"/>
        <rFont val="Arial"/>
        <family val="2"/>
      </rPr>
      <t xml:space="preserve"> Protective Moisturizer Broad Spectrum SPF 30 Sunscreen
</t>
    </r>
    <r>
      <rPr>
        <i/>
        <sz val="8"/>
        <rFont val="Arial"/>
        <family val="2"/>
      </rPr>
      <t>Humectante Protector Amplio Espectro FPS 30 Protector Solar Herbalife SKIN</t>
    </r>
    <r>
      <rPr>
        <i/>
        <vertAlign val="superscript"/>
        <sz val="8"/>
        <rFont val="Arial"/>
        <family val="2"/>
      </rPr>
      <t>®</t>
    </r>
  </si>
  <si>
    <r>
      <t>Herbalife SKIN</t>
    </r>
    <r>
      <rPr>
        <vertAlign val="superscript"/>
        <sz val="8"/>
        <rFont val="Arial"/>
        <family val="2"/>
      </rPr>
      <t>®</t>
    </r>
    <r>
      <rPr>
        <sz val="8"/>
        <rFont val="Arial"/>
        <family val="2"/>
      </rPr>
      <t xml:space="preserve"> Basic Program (Normal to Dry) – Soothing Aloe Cleanser, Energizing Herbal Toner, Daily Glow Moisturizer, Replenishing Night Cream
</t>
    </r>
    <r>
      <rPr>
        <i/>
        <sz val="8"/>
        <rFont val="Arial"/>
        <family val="2"/>
      </rPr>
      <t>Programa Básico (Piel Normal a Seca) Herbalife SKIN</t>
    </r>
    <r>
      <rPr>
        <i/>
        <vertAlign val="superscript"/>
        <sz val="8"/>
        <rFont val="Arial"/>
        <family val="2"/>
      </rPr>
      <t>®</t>
    </r>
    <r>
      <rPr>
        <i/>
        <sz val="8"/>
        <rFont val="Arial"/>
        <family val="2"/>
      </rPr>
      <t xml:space="preserve"> – Limpiador Relajante de Sábila, Tonificador Energizante de Hierbas, Crema Humectante Diaria, Crema Reabastecedora de Noche</t>
    </r>
  </si>
  <si>
    <r>
      <t>Herbalife SKIN</t>
    </r>
    <r>
      <rPr>
        <vertAlign val="superscript"/>
        <sz val="8"/>
        <rFont val="Arial"/>
        <family val="2"/>
      </rPr>
      <t>®</t>
    </r>
    <r>
      <rPr>
        <sz val="8"/>
        <rFont val="Arial"/>
        <family val="2"/>
      </rPr>
      <t xml:space="preserve"> Advanced Program (Normal to Dry) – Soothing Aloe Cleanser, Energizing Herbal Toner, Daily Glow Moisturizer, Replenishing Night Cream, Line Minimizing Serum, Hydrating Eye Cream, Firming Eye Gel
</t>
    </r>
    <r>
      <rPr>
        <i/>
        <sz val="8"/>
        <rFont val="Arial"/>
        <family val="2"/>
      </rPr>
      <t>Programa Avanzado (Piel Normal a Seca) Herbalife SKIN</t>
    </r>
    <r>
      <rPr>
        <i/>
        <vertAlign val="superscript"/>
        <sz val="8"/>
        <rFont val="Arial"/>
        <family val="2"/>
      </rPr>
      <t>®</t>
    </r>
    <r>
      <rPr>
        <i/>
        <sz val="8"/>
        <rFont val="Arial"/>
        <family val="2"/>
      </rPr>
      <t xml:space="preserve"> – Limpiador Relajante de Sábila, Tonificador Energizante de Hierbas, Crema Humectante Diaria, Crema Reabastecedora de Noche, Sérum Reductor de Líneas, Crema Hidratante para los Ojos, Gel Reafirmante de Ojos</t>
    </r>
  </si>
  <si>
    <r>
      <t>Herbalife SKIN</t>
    </r>
    <r>
      <rPr>
        <vertAlign val="superscript"/>
        <sz val="8"/>
        <rFont val="Arial"/>
        <family val="2"/>
      </rPr>
      <t>®</t>
    </r>
    <r>
      <rPr>
        <sz val="8"/>
        <rFont val="Arial"/>
        <family val="2"/>
      </rPr>
      <t xml:space="preserve"> Ultimate Program (Normal to Dry) – Soothing Aloe Cleanser, Energizing Herbal Toner, Daily Glow Moisturizer, Replenishing Night Cream, Line Minimizing Serum, Hydrating Eye Cream, Firming Eye Gel, Protective Moisturizer Broad Spectrum SPF 30 Sunscreen, Instant Reveal Berry Scrub, Purifying Mint Clay Mask, 
plus a BONUS gift
</t>
    </r>
    <r>
      <rPr>
        <i/>
        <sz val="8"/>
        <rFont val="Arial"/>
        <family val="2"/>
      </rPr>
      <t>Programa Total (Piel Normal a Seca) Herbalife SKIN</t>
    </r>
    <r>
      <rPr>
        <i/>
        <vertAlign val="superscript"/>
        <sz val="8"/>
        <rFont val="Arial"/>
        <family val="2"/>
      </rPr>
      <t>®</t>
    </r>
    <r>
      <rPr>
        <i/>
        <sz val="8"/>
        <rFont val="Arial"/>
        <family val="2"/>
      </rPr>
      <t xml:space="preserve"> – Limpiador Relajante de Sábila, Tonificador Energizante de Hierbas, Crema Humectante Diaria, Crema Reabastecedora de Noche, Sérum Reductor de Líneas, Crema Hidratante para los Ojos, Gel Reafirmante de Ojos, Humectante Protector Amplio Espectro FPS 30 Protector Solar, Exfoliante Instantáneo con Arándanos, Mascarilla de Arcilla con Menta Purificadora, y un regalo adicional</t>
    </r>
  </si>
  <si>
    <r>
      <t>Herbalife SKIN</t>
    </r>
    <r>
      <rPr>
        <vertAlign val="superscript"/>
        <sz val="8"/>
        <rFont val="Arial"/>
        <family val="2"/>
      </rPr>
      <t>®</t>
    </r>
    <r>
      <rPr>
        <sz val="8"/>
        <rFont val="Arial"/>
        <family val="2"/>
      </rPr>
      <t xml:space="preserve"> Basic Program (Normal to Oily) – Polishing Citrus Cleanser, Energizing Herbal Toner, Daily Glow Moisturizer, Replenishing Night Cream
</t>
    </r>
    <r>
      <rPr>
        <i/>
        <sz val="8"/>
        <rFont val="Arial"/>
        <family val="2"/>
      </rPr>
      <t>Programa Básico SKIN (Piel Normal a Grasosa) Herbalife SKIN</t>
    </r>
    <r>
      <rPr>
        <i/>
        <vertAlign val="superscript"/>
        <sz val="8"/>
        <rFont val="Arial"/>
        <family val="2"/>
      </rPr>
      <t>®</t>
    </r>
    <r>
      <rPr>
        <i/>
        <sz val="8"/>
        <rFont val="Arial"/>
        <family val="2"/>
      </rPr>
      <t xml:space="preserve"> – Limpiador Cítrico para la Piel, Tonificador Energizante de Hierbas, Crema Humectante Diaria, Crema Reabastecedora de Noche</t>
    </r>
  </si>
  <si>
    <r>
      <t>Herbalife SKIN</t>
    </r>
    <r>
      <rPr>
        <vertAlign val="superscript"/>
        <sz val="8"/>
        <rFont val="Arial"/>
        <family val="2"/>
      </rPr>
      <t>®</t>
    </r>
    <r>
      <rPr>
        <sz val="8"/>
        <rFont val="Arial"/>
        <family val="2"/>
      </rPr>
      <t xml:space="preserve"> Advanced Program (Normal to Oily) – Polishing Citrus Cleanser, Energizing Herbal Toner, Daily Glow Moisturizer, Replenishing Night Cream, Line Minimizing Serum, Hydrating Eye Cream, Firming Eye Gel
</t>
    </r>
    <r>
      <rPr>
        <i/>
        <sz val="8"/>
        <rFont val="Arial"/>
        <family val="2"/>
      </rPr>
      <t>Programa Avanzado (Piel Normal a Grasosa) Herbalife SKIN</t>
    </r>
    <r>
      <rPr>
        <i/>
        <vertAlign val="superscript"/>
        <sz val="8"/>
        <rFont val="Arial"/>
        <family val="2"/>
      </rPr>
      <t>®</t>
    </r>
    <r>
      <rPr>
        <i/>
        <sz val="8"/>
        <rFont val="Arial"/>
        <family val="2"/>
      </rPr>
      <t xml:space="preserve"> – Limpiador Cítrico para la Piel, Tonificador Energizante de Hierbas, Crema Humectante Diaria, Crema Reabastecedora de Noche, Sérum Reductor de Líneas, Crema Hidratante para los Ojos, Gel Reafirmante de Ojos</t>
    </r>
  </si>
  <si>
    <r>
      <t>Herbalife SKIN</t>
    </r>
    <r>
      <rPr>
        <vertAlign val="superscript"/>
        <sz val="8"/>
        <rFont val="Arial"/>
        <family val="2"/>
      </rPr>
      <t>®</t>
    </r>
    <r>
      <rPr>
        <sz val="8"/>
        <rFont val="Arial"/>
        <family val="2"/>
      </rPr>
      <t xml:space="preserve"> Ultimate Program (Normal to Oily) – Polishing Citrus Cleanser, Energizing Herbal Toner, Daily Glow Moisturizer, Replenishing Night Cream, Line Minimizing Serum, Hydrating Eye Cream, Firming Eye Gel, Protective Moisturizer Broad Spectrum SPF 30 Sunscreen, Instant Reveal Berry Scrub, Purifying Mint Clay Mask, 
plus a BONUS gift
</t>
    </r>
    <r>
      <rPr>
        <i/>
        <sz val="8"/>
        <rFont val="Arial"/>
        <family val="2"/>
      </rPr>
      <t>Programa Total (Piel Normal a Grasosa) Herbalife SKIN</t>
    </r>
    <r>
      <rPr>
        <i/>
        <vertAlign val="superscript"/>
        <sz val="8"/>
        <rFont val="Arial"/>
        <family val="2"/>
      </rPr>
      <t>®</t>
    </r>
    <r>
      <rPr>
        <i/>
        <sz val="8"/>
        <rFont val="Arial"/>
        <family val="2"/>
      </rPr>
      <t xml:space="preserve"> – Limpiador Cítrico para la Piel, Tonificador Energizante de Hierbas, Crema Humectante Diaria, Crema Reabastecedora de Noche, Sérum Reductor de Líneas, Crema Hidratante para los Ojos, Gel Reafirmante de Ojos, Humectante Protector Amplio Espectro FPS 30 Protector Solar 30 ml, Exfoliante Instantáneo con Arándanos, Mascarilla de Arcilla con Menta Purificadora, y un regalo adicional</t>
    </r>
  </si>
  <si>
    <r>
      <t>Herbalife SKIN</t>
    </r>
    <r>
      <rPr>
        <vertAlign val="superscript"/>
        <sz val="8"/>
        <color indexed="8"/>
        <rFont val="Arial"/>
        <family val="2"/>
      </rPr>
      <t>®</t>
    </r>
    <r>
      <rPr>
        <sz val="8"/>
        <color indexed="8"/>
        <rFont val="Arial"/>
        <family val="2"/>
      </rPr>
      <t xml:space="preserve"> Clearify</t>
    </r>
    <r>
      <rPr>
        <vertAlign val="superscript"/>
        <sz val="8"/>
        <color indexed="8"/>
        <rFont val="Arial"/>
        <family val="2"/>
      </rPr>
      <t>®</t>
    </r>
    <r>
      <rPr>
        <sz val="8"/>
        <color indexed="8"/>
        <rFont val="Arial"/>
        <family val="2"/>
      </rPr>
      <t xml:space="preserve"> Spot Treatment / </t>
    </r>
    <r>
      <rPr>
        <i/>
        <sz val="8"/>
        <color indexed="8"/>
        <rFont val="Arial"/>
        <family val="2"/>
      </rPr>
      <t>Tratamiento Localizado Herbalife SKIN</t>
    </r>
    <r>
      <rPr>
        <i/>
        <vertAlign val="superscript"/>
        <sz val="8"/>
        <color indexed="8"/>
        <rFont val="Arial"/>
        <family val="2"/>
      </rPr>
      <t>®</t>
    </r>
    <r>
      <rPr>
        <i/>
        <sz val="8"/>
        <color indexed="8"/>
        <rFont val="Arial"/>
        <family val="2"/>
      </rPr>
      <t xml:space="preserve"> Clearify</t>
    </r>
    <r>
      <rPr>
        <i/>
        <vertAlign val="superscript"/>
        <sz val="8"/>
        <color indexed="8"/>
        <rFont val="Arial"/>
        <family val="2"/>
      </rPr>
      <t>®</t>
    </r>
    <r>
      <rPr>
        <i/>
        <sz val="8"/>
        <color indexed="8"/>
        <rFont val="Arial"/>
        <family val="2"/>
      </rPr>
      <t xml:space="preserve"> </t>
    </r>
  </si>
  <si>
    <r>
      <t>Herbalife SKIN</t>
    </r>
    <r>
      <rPr>
        <vertAlign val="superscript"/>
        <sz val="8"/>
        <color indexed="8"/>
        <rFont val="Arial"/>
        <family val="2"/>
      </rPr>
      <t>®</t>
    </r>
    <r>
      <rPr>
        <sz val="8"/>
        <color indexed="8"/>
        <rFont val="Arial"/>
        <family val="2"/>
      </rPr>
      <t xml:space="preserve"> Clearify</t>
    </r>
    <r>
      <rPr>
        <vertAlign val="superscript"/>
        <sz val="8"/>
        <color indexed="8"/>
        <rFont val="Arial"/>
        <family val="2"/>
      </rPr>
      <t>®</t>
    </r>
    <r>
      <rPr>
        <sz val="8"/>
        <color indexed="8"/>
        <rFont val="Arial"/>
        <family val="2"/>
      </rPr>
      <t xml:space="preserve"> Moisturizer / </t>
    </r>
    <r>
      <rPr>
        <i/>
        <sz val="8"/>
        <color indexed="8"/>
        <rFont val="Arial"/>
        <family val="2"/>
      </rPr>
      <t>Humectante Herbalife SKIN</t>
    </r>
    <r>
      <rPr>
        <i/>
        <vertAlign val="superscript"/>
        <sz val="8"/>
        <color indexed="8"/>
        <rFont val="Arial"/>
        <family val="2"/>
      </rPr>
      <t>®</t>
    </r>
    <r>
      <rPr>
        <i/>
        <sz val="8"/>
        <color indexed="8"/>
        <rFont val="Arial"/>
        <family val="2"/>
      </rPr>
      <t xml:space="preserve"> Clearify</t>
    </r>
    <r>
      <rPr>
        <i/>
        <vertAlign val="superscript"/>
        <sz val="8"/>
        <color indexed="8"/>
        <rFont val="Arial"/>
        <family val="2"/>
      </rPr>
      <t>®</t>
    </r>
    <r>
      <rPr>
        <i/>
        <sz val="8"/>
        <color indexed="8"/>
        <rFont val="Arial"/>
        <family val="2"/>
      </rPr>
      <t xml:space="preserve"> </t>
    </r>
  </si>
  <si>
    <r>
      <t>Herbalife SKIN</t>
    </r>
    <r>
      <rPr>
        <vertAlign val="superscript"/>
        <sz val="8"/>
        <color indexed="8"/>
        <rFont val="Arial"/>
        <family val="2"/>
      </rPr>
      <t>®</t>
    </r>
    <r>
      <rPr>
        <sz val="8"/>
        <color indexed="8"/>
        <rFont val="Arial"/>
        <family val="2"/>
      </rPr>
      <t xml:space="preserve"> Clearify</t>
    </r>
    <r>
      <rPr>
        <vertAlign val="superscript"/>
        <sz val="8"/>
        <color indexed="8"/>
        <rFont val="Arial"/>
        <family val="2"/>
      </rPr>
      <t>®</t>
    </r>
    <r>
      <rPr>
        <sz val="8"/>
        <color indexed="8"/>
        <rFont val="Arial"/>
        <family val="2"/>
      </rPr>
      <t xml:space="preserve"> Mask / </t>
    </r>
    <r>
      <rPr>
        <i/>
        <sz val="8"/>
        <color indexed="8"/>
        <rFont val="Arial"/>
        <family val="2"/>
      </rPr>
      <t>Máscara Herbalife SKIN</t>
    </r>
    <r>
      <rPr>
        <i/>
        <vertAlign val="superscript"/>
        <sz val="8"/>
        <color indexed="8"/>
        <rFont val="Arial"/>
        <family val="2"/>
      </rPr>
      <t>®</t>
    </r>
    <r>
      <rPr>
        <i/>
        <sz val="8"/>
        <color indexed="8"/>
        <rFont val="Arial"/>
        <family val="2"/>
      </rPr>
      <t xml:space="preserve"> Clearify</t>
    </r>
    <r>
      <rPr>
        <i/>
        <vertAlign val="superscript"/>
        <sz val="8"/>
        <color indexed="8"/>
        <rFont val="Arial"/>
        <family val="2"/>
      </rPr>
      <t xml:space="preserve">® </t>
    </r>
  </si>
  <si>
    <r>
      <t>Herbalife SKIN</t>
    </r>
    <r>
      <rPr>
        <vertAlign val="superscript"/>
        <sz val="8"/>
        <color indexed="8"/>
        <rFont val="Arial"/>
        <family val="2"/>
      </rPr>
      <t>®</t>
    </r>
    <r>
      <rPr>
        <sz val="8"/>
        <color indexed="8"/>
        <rFont val="Arial"/>
        <family val="2"/>
      </rPr>
      <t xml:space="preserve"> Clearify</t>
    </r>
    <r>
      <rPr>
        <vertAlign val="superscript"/>
        <sz val="8"/>
        <color indexed="8"/>
        <rFont val="Arial"/>
        <family val="2"/>
      </rPr>
      <t>®</t>
    </r>
    <r>
      <rPr>
        <sz val="8"/>
        <color indexed="8"/>
        <rFont val="Arial"/>
        <family val="2"/>
      </rPr>
      <t xml:space="preserve"> Cleanser / </t>
    </r>
    <r>
      <rPr>
        <i/>
        <sz val="8"/>
        <color indexed="8"/>
        <rFont val="Arial"/>
        <family val="2"/>
      </rPr>
      <t>Limpiador Herbalife SKIN</t>
    </r>
    <r>
      <rPr>
        <i/>
        <vertAlign val="superscript"/>
        <sz val="8"/>
        <color indexed="8"/>
        <rFont val="Arial"/>
        <family val="2"/>
      </rPr>
      <t>®</t>
    </r>
    <r>
      <rPr>
        <i/>
        <sz val="8"/>
        <color indexed="8"/>
        <rFont val="Arial"/>
        <family val="2"/>
      </rPr>
      <t xml:space="preserve"> Clearify</t>
    </r>
    <r>
      <rPr>
        <i/>
        <vertAlign val="superscript"/>
        <sz val="8"/>
        <color indexed="8"/>
        <rFont val="Arial"/>
        <family val="2"/>
      </rPr>
      <t>®</t>
    </r>
    <r>
      <rPr>
        <i/>
        <sz val="8"/>
        <color indexed="8"/>
        <rFont val="Arial"/>
        <family val="2"/>
      </rPr>
      <t xml:space="preserve"> </t>
    </r>
  </si>
  <si>
    <r>
      <t>Herbalife SKIN</t>
    </r>
    <r>
      <rPr>
        <vertAlign val="superscript"/>
        <sz val="8"/>
        <rFont val="Arial"/>
        <family val="2"/>
      </rPr>
      <t>®</t>
    </r>
    <r>
      <rPr>
        <sz val="8"/>
        <rFont val="Arial"/>
        <family val="2"/>
      </rPr>
      <t xml:space="preserve"> Clearify</t>
    </r>
    <r>
      <rPr>
        <vertAlign val="superscript"/>
        <sz val="8"/>
        <rFont val="Arial"/>
        <family val="2"/>
      </rPr>
      <t>®</t>
    </r>
    <r>
      <rPr>
        <sz val="8"/>
        <rFont val="Arial"/>
        <family val="2"/>
      </rPr>
      <t xml:space="preserve"> Acne Kit – Cleanser, Moisturizer, Mask, Spot Treatment, Regimen Card
</t>
    </r>
    <r>
      <rPr>
        <i/>
        <sz val="8"/>
        <rFont val="Arial"/>
        <family val="2"/>
      </rPr>
      <t>Kit Antiacné Herbalife SKIN</t>
    </r>
    <r>
      <rPr>
        <i/>
        <vertAlign val="superscript"/>
        <sz val="8"/>
        <rFont val="Arial"/>
        <family val="2"/>
      </rPr>
      <t>®</t>
    </r>
    <r>
      <rPr>
        <i/>
        <sz val="8"/>
        <rFont val="Arial"/>
        <family val="2"/>
      </rPr>
      <t xml:space="preserve"> Clearify</t>
    </r>
    <r>
      <rPr>
        <i/>
        <vertAlign val="superscript"/>
        <sz val="8"/>
        <rFont val="Arial"/>
        <family val="2"/>
      </rPr>
      <t>®</t>
    </r>
    <r>
      <rPr>
        <i/>
        <sz val="8"/>
        <rFont val="Arial"/>
        <family val="2"/>
      </rPr>
      <t xml:space="preserve"> – Limpiador, Humectante, Máscara, Tratamiento Localizado, Tarjeta del Régimen</t>
    </r>
  </si>
  <si>
    <r>
      <t xml:space="preserve">Herbal Aloe Face &amp; Body Sunscreen Broad Spectrum SPF 30
Herbal Aloe </t>
    </r>
    <r>
      <rPr>
        <i/>
        <sz val="8"/>
        <color indexed="8"/>
        <rFont val="Arial"/>
        <family val="2"/>
      </rPr>
      <t>Protector Solar de Amplio Espectro FPS 30 para la Cara y el Cuerpo</t>
    </r>
  </si>
  <si>
    <r>
      <t xml:space="preserve">Herbal Aloe Hand &amp; Body Wash / </t>
    </r>
    <r>
      <rPr>
        <i/>
        <sz val="8"/>
        <color indexed="8"/>
        <rFont val="Arial"/>
        <family val="2"/>
      </rPr>
      <t xml:space="preserve">Jabón Líquido Corporal Herbal Aloe </t>
    </r>
  </si>
  <si>
    <r>
      <t xml:space="preserve">Herbal Aloe Soothing Gel / </t>
    </r>
    <r>
      <rPr>
        <i/>
        <sz val="8"/>
        <color indexed="8"/>
        <rFont val="Arial"/>
        <family val="2"/>
      </rPr>
      <t xml:space="preserve">Gel Suavizante Herbal Aloe </t>
    </r>
  </si>
  <si>
    <r>
      <t xml:space="preserve">Herbal Aloe Hand &amp; Body Cream / </t>
    </r>
    <r>
      <rPr>
        <i/>
        <sz val="8"/>
        <color indexed="8"/>
        <rFont val="Arial"/>
        <family val="2"/>
      </rPr>
      <t xml:space="preserve">Crema para las Manos y el Cuerpo Herbal Aloe </t>
    </r>
  </si>
  <si>
    <r>
      <t xml:space="preserve">Herbal Aloe Strengthening Shampoo / </t>
    </r>
    <r>
      <rPr>
        <i/>
        <sz val="8"/>
        <rFont val="Arial"/>
        <family val="2"/>
      </rPr>
      <t xml:space="preserve">Shampoo Fortificante Herbal Aloe </t>
    </r>
  </si>
  <si>
    <r>
      <t xml:space="preserve">Herbal Aloe Strengthening Conditioner / </t>
    </r>
    <r>
      <rPr>
        <i/>
        <sz val="8"/>
        <rFont val="Arial"/>
        <family val="2"/>
      </rPr>
      <t xml:space="preserve">Acondicionador Fortificante Herbal Aloe </t>
    </r>
  </si>
  <si>
    <r>
      <t xml:space="preserve">Herbal Aloe Bath &amp; Body Bar / </t>
    </r>
    <r>
      <rPr>
        <i/>
        <sz val="8"/>
        <rFont val="Arial"/>
        <family val="2"/>
      </rPr>
      <t xml:space="preserve">Jabón Corporal de Tocador Herbal Aloe </t>
    </r>
  </si>
  <si>
    <t>1225</t>
  </si>
  <si>
    <t>1226</t>
  </si>
  <si>
    <t>HEALTHY AGING / ENVEJECIMIENTO SALUDABLE</t>
  </si>
  <si>
    <r>
      <t xml:space="preserve">CORE NUTRITION / </t>
    </r>
    <r>
      <rPr>
        <b/>
        <i/>
        <sz val="11"/>
        <color indexed="9"/>
        <rFont val="Arial"/>
        <family val="2"/>
      </rPr>
      <t>NUTRICIÓN ESENCIAL</t>
    </r>
  </si>
  <si>
    <r>
      <t xml:space="preserve">CELLULAR NUTRITION / </t>
    </r>
    <r>
      <rPr>
        <b/>
        <i/>
        <sz val="11"/>
        <color indexed="9"/>
        <rFont val="Arial"/>
        <family val="2"/>
      </rPr>
      <t>NUTRICIÓN CELULAR</t>
    </r>
  </si>
  <si>
    <r>
      <t xml:space="preserve">HEALTHY WEIGHT / </t>
    </r>
    <r>
      <rPr>
        <b/>
        <i/>
        <sz val="11"/>
        <color indexed="9"/>
        <rFont val="Arial"/>
        <family val="2"/>
      </rPr>
      <t>PESO SALUDABLE</t>
    </r>
  </si>
  <si>
    <r>
      <t>WEIGHT LOSS ENHANCERS /</t>
    </r>
    <r>
      <rPr>
        <b/>
        <i/>
        <sz val="11"/>
        <color indexed="9"/>
        <rFont val="Arial"/>
        <family val="2"/>
      </rPr>
      <t xml:space="preserve"> REFORZADORES DE PÉRDIDA DE PESO</t>
    </r>
  </si>
  <si>
    <r>
      <t xml:space="preserve">PROTEIN BOOSTERS / </t>
    </r>
    <r>
      <rPr>
        <b/>
        <i/>
        <sz val="11"/>
        <color indexed="9"/>
        <rFont val="Arial"/>
        <family val="2"/>
      </rPr>
      <t xml:space="preserve">PROTEÍNA </t>
    </r>
  </si>
  <si>
    <r>
      <t>FORMULA 1 ON THE GO /</t>
    </r>
    <r>
      <rPr>
        <b/>
        <i/>
        <sz val="11"/>
        <color indexed="9"/>
        <rFont val="Arial"/>
        <family val="2"/>
      </rPr>
      <t xml:space="preserve"> FÓRMULA 1 PARA LLEVAR</t>
    </r>
  </si>
  <si>
    <r>
      <t xml:space="preserve">SPECIALIZED NUTRITION / </t>
    </r>
    <r>
      <rPr>
        <b/>
        <i/>
        <sz val="11"/>
        <color indexed="9"/>
        <rFont val="Arial"/>
        <family val="2"/>
      </rPr>
      <t>NUTRICIÓN ESPECIALIZADA</t>
    </r>
  </si>
  <si>
    <r>
      <t xml:space="preserve">DIGESTIVE HEALTH / </t>
    </r>
    <r>
      <rPr>
        <b/>
        <i/>
        <sz val="11"/>
        <color indexed="9"/>
        <rFont val="Arial"/>
        <family val="2"/>
      </rPr>
      <t>SALUD DIGESTIVA</t>
    </r>
  </si>
  <si>
    <r>
      <t xml:space="preserve">SLEEP AND RELAXATION / </t>
    </r>
    <r>
      <rPr>
        <b/>
        <i/>
        <sz val="11"/>
        <color indexed="9"/>
        <rFont val="Arial"/>
        <family val="2"/>
      </rPr>
      <t>SUEÑO Y RELAJACIÓN</t>
    </r>
  </si>
  <si>
    <r>
      <t xml:space="preserve">IMMUNE SUPPORT / </t>
    </r>
    <r>
      <rPr>
        <b/>
        <i/>
        <sz val="11"/>
        <color indexed="9"/>
        <rFont val="Arial"/>
        <family val="2"/>
      </rPr>
      <t>SALUD INMUNOLÓGICA</t>
    </r>
  </si>
  <si>
    <r>
      <t xml:space="preserve">ENERGY &amp; FITNESS / </t>
    </r>
    <r>
      <rPr>
        <b/>
        <i/>
        <sz val="11"/>
        <color indexed="9"/>
        <rFont val="Arial"/>
        <family val="2"/>
      </rPr>
      <t xml:space="preserve">ENERGÍA Y BIENESTAR FÍSICO </t>
    </r>
  </si>
  <si>
    <r>
      <t>FITNESS /</t>
    </r>
    <r>
      <rPr>
        <b/>
        <i/>
        <sz val="11"/>
        <color indexed="9"/>
        <rFont val="Arial"/>
        <family val="2"/>
      </rPr>
      <t xml:space="preserve"> BIENESTAR FÍSICO</t>
    </r>
  </si>
  <si>
    <r>
      <t xml:space="preserve">BATH AND BODY / </t>
    </r>
    <r>
      <rPr>
        <b/>
        <i/>
        <sz val="11"/>
        <color indexed="9"/>
        <rFont val="Arial"/>
        <family val="2"/>
      </rPr>
      <t>BAÑO Y CUERPO</t>
    </r>
  </si>
  <si>
    <r>
      <t xml:space="preserve">SKIN AND HAIR CARE / </t>
    </r>
    <r>
      <rPr>
        <b/>
        <i/>
        <sz val="11"/>
        <color indexed="9"/>
        <rFont val="Arial"/>
        <family val="2"/>
      </rPr>
      <t>CUIDADO DE LA PIEL Y EL CABELLO</t>
    </r>
  </si>
  <si>
    <r>
      <t xml:space="preserve">HEALTHY SKIN / </t>
    </r>
    <r>
      <rPr>
        <b/>
        <i/>
        <sz val="11"/>
        <color indexed="9"/>
        <rFont val="Arial"/>
        <family val="2"/>
      </rPr>
      <t xml:space="preserve">CUTIS SANO </t>
    </r>
  </si>
  <si>
    <r>
      <t xml:space="preserve">ACNE SOLUTION / </t>
    </r>
    <r>
      <rPr>
        <b/>
        <i/>
        <sz val="11"/>
        <color indexed="9"/>
        <rFont val="Arial"/>
        <family val="2"/>
      </rPr>
      <t>TRATAMIENTO ANTIACNÉ</t>
    </r>
  </si>
  <si>
    <r>
      <t xml:space="preserve">Digestive Health Program – Herbal Aloe Concentrate, Mango; </t>
    </r>
    <r>
      <rPr>
        <sz val="8"/>
        <rFont val="Arial"/>
        <family val="2"/>
      </rPr>
      <t xml:space="preserve">21-Day Herbal </t>
    </r>
    <r>
      <rPr>
        <sz val="8"/>
        <rFont val="Arial"/>
        <family val="2"/>
      </rPr>
      <t>Balancing</t>
    </r>
    <r>
      <rPr>
        <sz val="8"/>
        <rFont val="Arial"/>
        <family val="2"/>
      </rPr>
      <t xml:space="preserve"> Program;</t>
    </r>
    <r>
      <rPr>
        <sz val="8"/>
        <rFont val="Arial"/>
        <family val="2"/>
      </rPr>
      <t xml:space="preserve"> Simply Probiotic / </t>
    </r>
    <r>
      <rPr>
        <i/>
        <sz val="8"/>
        <rFont val="Arial"/>
        <family val="2"/>
      </rPr>
      <t>Programa de Salud Digestiva – Concentrado de Sábila, Sabor Mango; Programa de Hierbas de 21 Días para el Equilibrio Digestivo; Simply Probiotic</t>
    </r>
  </si>
  <si>
    <t>H931</t>
  </si>
  <si>
    <t>H932</t>
  </si>
  <si>
    <t>H933</t>
  </si>
  <si>
    <t>H934</t>
  </si>
  <si>
    <r>
      <t xml:space="preserve">International Business Pack Super Starter – English, </t>
    </r>
    <r>
      <rPr>
        <b/>
        <sz val="8"/>
        <rFont val="Arial"/>
        <family val="2"/>
      </rPr>
      <t>AVAILABLE ONLINE ONLY</t>
    </r>
    <r>
      <rPr>
        <sz val="8"/>
        <rFont val="Arial"/>
        <family val="2"/>
      </rPr>
      <t xml:space="preserve">
</t>
    </r>
    <r>
      <rPr>
        <i/>
        <sz val="8"/>
        <rFont val="Arial"/>
        <family val="2"/>
      </rPr>
      <t xml:space="preserve">Paquete de Negocio Internacional Superinicio – Inglés, </t>
    </r>
    <r>
      <rPr>
        <b/>
        <i/>
        <sz val="8"/>
        <rFont val="Arial"/>
        <family val="2"/>
      </rPr>
      <t>DISPONIBLE EN LÍNEA ÚNICAMENTE</t>
    </r>
  </si>
  <si>
    <r>
      <t xml:space="preserve">International Business Pack Super Starter – Spanish, </t>
    </r>
    <r>
      <rPr>
        <b/>
        <sz val="8"/>
        <rFont val="Arial"/>
        <family val="2"/>
      </rPr>
      <t>AVAILABLE ONLINE ONLY</t>
    </r>
    <r>
      <rPr>
        <sz val="8"/>
        <rFont val="Arial"/>
        <family val="2"/>
      </rPr>
      <t xml:space="preserve">
</t>
    </r>
    <r>
      <rPr>
        <i/>
        <sz val="8"/>
        <rFont val="Arial"/>
        <family val="2"/>
      </rPr>
      <t xml:space="preserve">Paquete de Negocio Internacional Superinicio – Español, </t>
    </r>
    <r>
      <rPr>
        <b/>
        <i/>
        <sz val="8"/>
        <rFont val="Arial"/>
        <family val="2"/>
      </rPr>
      <t>DISPONIBLE EN LÍNEA ÚNICAMENTE</t>
    </r>
  </si>
  <si>
    <r>
      <t xml:space="preserve">International Business Pack Super Starter – English
</t>
    </r>
    <r>
      <rPr>
        <i/>
        <sz val="8"/>
        <rFont val="Arial"/>
        <family val="2"/>
      </rPr>
      <t>Paquete de Negocio Internacional Superinicio – Inglés</t>
    </r>
  </si>
  <si>
    <r>
      <t xml:space="preserve">International Business Pack Super Starter – Spanish
</t>
    </r>
    <r>
      <rPr>
        <i/>
        <sz val="8"/>
        <rFont val="Arial"/>
        <family val="2"/>
      </rPr>
      <t>Paquete de Negocio Internacional Superinicio – Español</t>
    </r>
  </si>
  <si>
    <t>1250</t>
  </si>
  <si>
    <r>
      <t xml:space="preserve">Protein Drink Mix – Peanut Cookie, 616 g canister (22 servings) 
</t>
    </r>
    <r>
      <rPr>
        <i/>
        <sz val="8"/>
        <rFont val="Arial"/>
        <family val="2"/>
      </rPr>
      <t xml:space="preserve">Bebida de Proteína en Polvo – Galleta de Cacahuate, envase de 616 g (22 porciones) </t>
    </r>
  </si>
  <si>
    <r>
      <t>Herbal Tea Concentrate Packets (15 packets per box) – Chai with non-GM ingredients</t>
    </r>
    <r>
      <rPr>
        <vertAlign val="superscript"/>
        <sz val="8"/>
        <rFont val="Arial"/>
        <family val="2"/>
      </rPr>
      <t>†</t>
    </r>
    <r>
      <rPr>
        <sz val="8"/>
        <rFont val="Arial"/>
        <family val="2"/>
      </rPr>
      <t xml:space="preserve">
</t>
    </r>
    <r>
      <rPr>
        <i/>
        <sz val="8"/>
        <rFont val="Arial"/>
        <family val="2"/>
      </rPr>
      <t>Té Herbal Concentrado en Paquetes (15 paquetes por caja) –  Chai sin ingredientes transgénicos</t>
    </r>
    <r>
      <rPr>
        <i/>
        <vertAlign val="superscript"/>
        <sz val="8"/>
        <rFont val="Arial"/>
        <family val="2"/>
      </rPr>
      <t>†</t>
    </r>
  </si>
  <si>
    <t>0763</t>
  </si>
  <si>
    <t>N457</t>
  </si>
  <si>
    <t>N460</t>
  </si>
  <si>
    <r>
      <t xml:space="preserve">Button – “I Make the World Healthier and Happier", English
</t>
    </r>
    <r>
      <rPr>
        <i/>
        <sz val="8"/>
        <rFont val="Arial"/>
        <family val="2"/>
      </rPr>
      <t>Botón – "Yo hago el mundo más saludable y feliz", Inglés</t>
    </r>
  </si>
  <si>
    <r>
      <t xml:space="preserve">Button – “I Make the World Healthier and Happier" Spanish
</t>
    </r>
    <r>
      <rPr>
        <i/>
        <sz val="8"/>
        <rFont val="Arial"/>
        <family val="2"/>
      </rPr>
      <t xml:space="preserve">Botón – "Yo hago el mundo más saludable y feliz", Español </t>
    </r>
  </si>
  <si>
    <t>N364</t>
  </si>
  <si>
    <t>N365</t>
  </si>
  <si>
    <t>N404</t>
  </si>
  <si>
    <t>N405</t>
  </si>
  <si>
    <r>
      <t xml:space="preserve">Herbalife Today – Spanish (only current edition available)
</t>
    </r>
    <r>
      <rPr>
        <i/>
        <sz val="8"/>
        <rFont val="Arial"/>
        <family val="2"/>
      </rPr>
      <t>Herbalife Today – Español (última edición disponible)</t>
    </r>
  </si>
  <si>
    <r>
      <t xml:space="preserve">Herbalife Today – English (only current edition available)
</t>
    </r>
    <r>
      <rPr>
        <i/>
        <sz val="8"/>
        <rFont val="Arial"/>
        <family val="2"/>
      </rPr>
      <t>Herbalife Today – Inglés (última edición disponible)</t>
    </r>
  </si>
  <si>
    <r>
      <t xml:space="preserve">Retail Receipt Forms (Receipt Book) - English
</t>
    </r>
    <r>
      <rPr>
        <i/>
        <sz val="8"/>
        <rFont val="Arial"/>
        <family val="2"/>
      </rPr>
      <t>Formularios de Recibos de Ventas al Menudeo (Libro de recibos) - Inglés</t>
    </r>
  </si>
  <si>
    <r>
      <t xml:space="preserve">Retail Receipt Forms (Receipt Book) - Spanish
</t>
    </r>
    <r>
      <rPr>
        <i/>
        <sz val="8"/>
        <rFont val="Arial"/>
        <family val="2"/>
      </rPr>
      <t>Formularios de Recibos de Ventas al Menudeo (Libro de recibos) - Español</t>
    </r>
  </si>
  <si>
    <r>
      <t xml:space="preserve">Nutrition Club Receipt Forms (Receipt Book) - English
</t>
    </r>
    <r>
      <rPr>
        <i/>
        <sz val="8"/>
        <rFont val="Arial"/>
        <family val="2"/>
      </rPr>
      <t>Formularios de Recibos de Ventas en el Club de Nutrición (Libro de recibos) - Inglés</t>
    </r>
  </si>
  <si>
    <r>
      <t xml:space="preserve">Nutrition Club Receipt Forms (Receipt Book) - Spanish
</t>
    </r>
    <r>
      <rPr>
        <i/>
        <sz val="8"/>
        <rFont val="Arial"/>
        <family val="2"/>
      </rPr>
      <t>Formularios de Recibos de Ventas en el Club de Nutrición (Libro de recibos) - Español</t>
    </r>
  </si>
  <si>
    <t>484A</t>
  </si>
  <si>
    <t>485A</t>
  </si>
  <si>
    <t>537A</t>
  </si>
  <si>
    <t>543A</t>
  </si>
  <si>
    <t>545A</t>
  </si>
  <si>
    <r>
      <t>Ultimate Program – Formula 1 Healthy Meal Nutritional Shake Mix, Piña Colada; Formula 2 Multivitamin Complex; Formula 3 Cell Activator</t>
    </r>
    <r>
      <rPr>
        <vertAlign val="superscript"/>
        <sz val="8"/>
        <rFont val="Arial"/>
        <family val="2"/>
      </rPr>
      <t>®</t>
    </r>
    <r>
      <rPr>
        <sz val="8"/>
        <rFont val="Arial"/>
        <family val="2"/>
      </rPr>
      <t>; Herbal Tea Concentrate Original, 1.8 oz.; Total Control</t>
    </r>
    <r>
      <rPr>
        <vertAlign val="superscript"/>
        <sz val="8"/>
        <rFont val="Arial"/>
        <family val="2"/>
      </rPr>
      <t>®</t>
    </r>
    <r>
      <rPr>
        <sz val="8"/>
        <rFont val="Arial"/>
        <family val="2"/>
      </rPr>
      <t>;* Cell-U-Loss</t>
    </r>
    <r>
      <rPr>
        <vertAlign val="superscript"/>
        <sz val="8"/>
        <rFont val="Arial"/>
        <family val="2"/>
      </rPr>
      <t>®</t>
    </r>
    <r>
      <rPr>
        <sz val="8"/>
        <rFont val="Arial"/>
        <family val="2"/>
      </rPr>
      <t>; Snack Defense</t>
    </r>
    <r>
      <rPr>
        <vertAlign val="superscript"/>
        <sz val="8"/>
        <rFont val="Arial"/>
        <family val="2"/>
      </rPr>
      <t>®</t>
    </r>
    <r>
      <rPr>
        <sz val="8"/>
        <rFont val="Arial"/>
        <family val="2"/>
      </rPr>
      <t>; Aminogen</t>
    </r>
    <r>
      <rPr>
        <vertAlign val="superscript"/>
        <sz val="8"/>
        <rFont val="Arial"/>
        <family val="2"/>
      </rPr>
      <t>®†</t>
    </r>
    <r>
      <rPr>
        <sz val="8"/>
        <rFont val="Arial"/>
        <family val="2"/>
      </rPr>
      <t xml:space="preserve">
</t>
    </r>
    <r>
      <rPr>
        <i/>
        <sz val="8"/>
        <rFont val="Arial"/>
        <family val="2"/>
      </rPr>
      <t>Programa Total – Fórmula 1 Comida Saludable Mezcla Nutricional para Batido, Piña Colada; Formula 2 Multivitamin Complex; Formula 3 Cell Activator</t>
    </r>
    <r>
      <rPr>
        <i/>
        <vertAlign val="superscript"/>
        <sz val="8"/>
        <rFont val="Arial"/>
        <family val="2"/>
      </rPr>
      <t>®</t>
    </r>
    <r>
      <rPr>
        <i/>
        <sz val="8"/>
        <rFont val="Arial"/>
        <family val="2"/>
      </rPr>
      <t>; Té Herbal Concentrado, Natural, 1.8 oz.; Total Control</t>
    </r>
    <r>
      <rPr>
        <i/>
        <vertAlign val="superscript"/>
        <sz val="8"/>
        <rFont val="Arial"/>
        <family val="2"/>
      </rPr>
      <t>®</t>
    </r>
    <r>
      <rPr>
        <i/>
        <sz val="8"/>
        <rFont val="Arial"/>
        <family val="2"/>
      </rPr>
      <t>;* Cell-U-Loss</t>
    </r>
    <r>
      <rPr>
        <i/>
        <vertAlign val="superscript"/>
        <sz val="8"/>
        <rFont val="Arial"/>
        <family val="2"/>
      </rPr>
      <t>®</t>
    </r>
    <r>
      <rPr>
        <i/>
        <sz val="8"/>
        <rFont val="Arial"/>
        <family val="2"/>
      </rPr>
      <t>; Snack Defense</t>
    </r>
    <r>
      <rPr>
        <i/>
        <vertAlign val="superscript"/>
        <sz val="8"/>
        <rFont val="Arial"/>
        <family val="2"/>
      </rPr>
      <t>®</t>
    </r>
    <r>
      <rPr>
        <i/>
        <sz val="8"/>
        <rFont val="Arial"/>
        <family val="2"/>
      </rPr>
      <t>; Aminogen</t>
    </r>
    <r>
      <rPr>
        <i/>
        <vertAlign val="superscript"/>
        <sz val="8"/>
        <rFont val="Arial"/>
        <family val="2"/>
      </rPr>
      <t>®†</t>
    </r>
  </si>
  <si>
    <r>
      <t>Advanced Program – Formula 1 Healthy Meal Nutritional Shake Mix, Café Latte; Formula 2 Multivitamin Complex; Formula 3 Cell Activator</t>
    </r>
    <r>
      <rPr>
        <vertAlign val="superscript"/>
        <sz val="8"/>
        <rFont val="Arial"/>
        <family val="2"/>
      </rPr>
      <t>®</t>
    </r>
    <r>
      <rPr>
        <sz val="8"/>
        <rFont val="Arial"/>
        <family val="2"/>
      </rPr>
      <t>; Herbal Tea Concentrate, Original, 1.8 oz.; Total Control</t>
    </r>
    <r>
      <rPr>
        <vertAlign val="superscript"/>
        <sz val="8"/>
        <rFont val="Arial"/>
        <family val="2"/>
      </rPr>
      <t>®</t>
    </r>
    <r>
      <rPr>
        <sz val="8"/>
        <rFont val="Arial"/>
        <family val="2"/>
      </rPr>
      <t>;* Cell-U-Loss</t>
    </r>
    <r>
      <rPr>
        <vertAlign val="superscript"/>
        <sz val="8"/>
        <rFont val="Arial"/>
        <family val="2"/>
      </rPr>
      <t>®</t>
    </r>
    <r>
      <rPr>
        <sz val="8"/>
        <rFont val="Arial"/>
        <family val="2"/>
      </rPr>
      <t xml:space="preserve">
</t>
    </r>
    <r>
      <rPr>
        <i/>
        <sz val="8"/>
        <rFont val="Arial"/>
        <family val="2"/>
      </rPr>
      <t>Programa Avanzado – Fórmula 1 Comida Saludable Mezcla Nutricional para Batido, Café Latte; Formula 2 Multivitamin Complex; Formula 3 Cell Activator</t>
    </r>
    <r>
      <rPr>
        <i/>
        <vertAlign val="superscript"/>
        <sz val="8"/>
        <rFont val="Arial"/>
        <family val="2"/>
      </rPr>
      <t>®</t>
    </r>
    <r>
      <rPr>
        <i/>
        <sz val="8"/>
        <rFont val="Arial"/>
        <family val="2"/>
      </rPr>
      <t>; Té Herbal Concentrado, Natural, 1.8 oz.; Total Control</t>
    </r>
    <r>
      <rPr>
        <i/>
        <vertAlign val="superscript"/>
        <sz val="8"/>
        <rFont val="Arial"/>
        <family val="2"/>
      </rPr>
      <t>®</t>
    </r>
    <r>
      <rPr>
        <i/>
        <sz val="8"/>
        <rFont val="Arial"/>
        <family val="2"/>
      </rPr>
      <t>;* Cell-U-Loss</t>
    </r>
    <r>
      <rPr>
        <i/>
        <vertAlign val="superscript"/>
        <sz val="8"/>
        <rFont val="Arial"/>
        <family val="2"/>
      </rPr>
      <t>®</t>
    </r>
  </si>
  <si>
    <r>
      <t>Ultimate Program – Formula 1 Healthy Meal Nutritional Shake Mix, Café Latte; Formula 2 Multivitamin Complex; Formula 3 Cell Activator</t>
    </r>
    <r>
      <rPr>
        <vertAlign val="superscript"/>
        <sz val="8"/>
        <rFont val="Arial"/>
        <family val="2"/>
      </rPr>
      <t>®</t>
    </r>
    <r>
      <rPr>
        <sz val="8"/>
        <rFont val="Arial"/>
        <family val="2"/>
      </rPr>
      <t>; Herbal Tea Concentrate, Original, 1.8 oz.; Total Control</t>
    </r>
    <r>
      <rPr>
        <vertAlign val="superscript"/>
        <sz val="8"/>
        <rFont val="Arial"/>
        <family val="2"/>
      </rPr>
      <t>®</t>
    </r>
    <r>
      <rPr>
        <sz val="8"/>
        <rFont val="Arial"/>
        <family val="2"/>
      </rPr>
      <t>; Cell-U-Loss</t>
    </r>
    <r>
      <rPr>
        <vertAlign val="superscript"/>
        <sz val="8"/>
        <rFont val="Arial"/>
        <family val="2"/>
      </rPr>
      <t>®</t>
    </r>
    <r>
      <rPr>
        <sz val="8"/>
        <rFont val="Arial"/>
        <family val="2"/>
      </rPr>
      <t>; Snack Defense</t>
    </r>
    <r>
      <rPr>
        <vertAlign val="superscript"/>
        <sz val="8"/>
        <rFont val="Arial"/>
        <family val="2"/>
      </rPr>
      <t>®</t>
    </r>
    <r>
      <rPr>
        <sz val="8"/>
        <rFont val="Arial"/>
        <family val="2"/>
      </rPr>
      <t>; Aminogen</t>
    </r>
    <r>
      <rPr>
        <vertAlign val="superscript"/>
        <sz val="8"/>
        <rFont val="Arial"/>
        <family val="2"/>
      </rPr>
      <t>®†</t>
    </r>
    <r>
      <rPr>
        <sz val="8"/>
        <rFont val="Arial"/>
        <family val="2"/>
      </rPr>
      <t xml:space="preserve">
</t>
    </r>
    <r>
      <rPr>
        <i/>
        <sz val="8"/>
        <rFont val="Arial"/>
        <family val="2"/>
      </rPr>
      <t>Programa Total – Fórmula 1 Comida Saludable Mezcla Nutricional para Batido, Café Latte; Formula 2 Multivitamin Complex; Formula 3 Cell Activator</t>
    </r>
    <r>
      <rPr>
        <i/>
        <vertAlign val="superscript"/>
        <sz val="8"/>
        <rFont val="Arial"/>
        <family val="2"/>
      </rPr>
      <t>®</t>
    </r>
    <r>
      <rPr>
        <i/>
        <sz val="8"/>
        <rFont val="Arial"/>
        <family val="2"/>
      </rPr>
      <t>; Té Herbal Concentrado, Natural, 1.8 oz.; Total Control</t>
    </r>
    <r>
      <rPr>
        <i/>
        <vertAlign val="superscript"/>
        <sz val="8"/>
        <rFont val="Arial"/>
        <family val="2"/>
      </rPr>
      <t>®</t>
    </r>
    <r>
      <rPr>
        <i/>
        <sz val="8"/>
        <rFont val="Arial"/>
        <family val="2"/>
      </rPr>
      <t>;* Cell-U-Loss</t>
    </r>
    <r>
      <rPr>
        <i/>
        <vertAlign val="superscript"/>
        <sz val="8"/>
        <rFont val="Arial"/>
        <family val="2"/>
      </rPr>
      <t>®</t>
    </r>
    <r>
      <rPr>
        <i/>
        <sz val="8"/>
        <rFont val="Arial"/>
        <family val="2"/>
      </rPr>
      <t>; Snack Defense</t>
    </r>
    <r>
      <rPr>
        <i/>
        <vertAlign val="superscript"/>
        <sz val="8"/>
        <rFont val="Arial"/>
        <family val="2"/>
      </rPr>
      <t>®</t>
    </r>
    <r>
      <rPr>
        <i/>
        <sz val="8"/>
        <rFont val="Arial"/>
        <family val="2"/>
      </rPr>
      <t>; Aminogen</t>
    </r>
    <r>
      <rPr>
        <i/>
        <vertAlign val="superscript"/>
        <sz val="8"/>
        <rFont val="Arial"/>
        <family val="2"/>
      </rPr>
      <t>®†</t>
    </r>
  </si>
  <si>
    <r>
      <t>Quickstart Program – Formula 1 Healthy Meal Nutritional Shake Mix, Cookies 'n Cream; Formula 2 Multivitamin Complex; Formula 3 Cell Activator</t>
    </r>
    <r>
      <rPr>
        <vertAlign val="superscript"/>
        <sz val="8"/>
        <rFont val="Arial"/>
        <family val="2"/>
      </rPr>
      <t>®</t>
    </r>
    <r>
      <rPr>
        <sz val="8"/>
        <rFont val="Arial"/>
        <family val="2"/>
      </rPr>
      <t xml:space="preserve">; Herbal Tea Concentrate, Original, 1.8 oz. / </t>
    </r>
    <r>
      <rPr>
        <i/>
        <sz val="8"/>
        <rFont val="Arial"/>
        <family val="2"/>
      </rPr>
      <t>Programa Básico – Fórmula 1 Comida Saludable Mezcla Nutricional para Batido, Galletas con Crema; Formula 2 Multivitamin Complex; Formula 3 Cell Activator</t>
    </r>
    <r>
      <rPr>
        <i/>
        <vertAlign val="superscript"/>
        <sz val="8"/>
        <rFont val="Arial"/>
        <family val="2"/>
      </rPr>
      <t>®</t>
    </r>
    <r>
      <rPr>
        <i/>
        <sz val="8"/>
        <rFont val="Arial"/>
        <family val="2"/>
      </rPr>
      <t>; Té Herbal Concentrado, Natural, 1.8 oz.</t>
    </r>
  </si>
  <si>
    <r>
      <t>Quickstart Program – Formula 1 Healthy Meal Nutritional Shake Mix, Wild Berry; Formula 2 Multivitamin Complex; Formula 3 Cell Activator</t>
    </r>
    <r>
      <rPr>
        <vertAlign val="superscript"/>
        <sz val="8"/>
        <rFont val="Arial"/>
        <family val="2"/>
      </rPr>
      <t>®</t>
    </r>
    <r>
      <rPr>
        <sz val="8"/>
        <rFont val="Arial"/>
        <family val="2"/>
      </rPr>
      <t xml:space="preserve">; Herbal Tea Concentrate, Original, 1.8 oz. / </t>
    </r>
    <r>
      <rPr>
        <i/>
        <sz val="8"/>
        <rFont val="Arial"/>
        <family val="2"/>
      </rPr>
      <t>Programa Básico – Fórmula 1 Comida Saludable Mezcla Nutricional para Batido, Moras Silvestres; Formula 2 Multivitamin Complex; Formula 3 Cell Activator</t>
    </r>
    <r>
      <rPr>
        <i/>
        <vertAlign val="superscript"/>
        <sz val="8"/>
        <rFont val="Arial"/>
        <family val="2"/>
      </rPr>
      <t>®</t>
    </r>
    <r>
      <rPr>
        <i/>
        <sz val="8"/>
        <rFont val="Arial"/>
        <family val="2"/>
      </rPr>
      <t>, Té Herbal Concentrado, Natural, 1.8 oz.</t>
    </r>
  </si>
  <si>
    <r>
      <t>Quickstart Program – Formula 1 Healthy Meal Nutritional Shake Mix, Dutch Chocolate; Formula 2 Multivitamin Complex; Formula 3 Cell Activator</t>
    </r>
    <r>
      <rPr>
        <vertAlign val="superscript"/>
        <sz val="8"/>
        <rFont val="Arial"/>
        <family val="2"/>
      </rPr>
      <t>®</t>
    </r>
    <r>
      <rPr>
        <sz val="8"/>
        <rFont val="Arial"/>
        <family val="2"/>
      </rPr>
      <t xml:space="preserve">; Herbal Tea Concentrate, Original, 1.8 oz. / </t>
    </r>
    <r>
      <rPr>
        <i/>
        <sz val="8"/>
        <rFont val="Arial"/>
        <family val="2"/>
      </rPr>
      <t>Programa Básico – Fórmula 1 Comida Saludable Mezcla Nutricional para Batido, Chocolate; Formula 2 Multivitamin Complex; Formula 3 Cell Activator</t>
    </r>
    <r>
      <rPr>
        <i/>
        <vertAlign val="superscript"/>
        <sz val="8"/>
        <rFont val="Arial"/>
        <family val="2"/>
      </rPr>
      <t>®</t>
    </r>
    <r>
      <rPr>
        <i/>
        <sz val="8"/>
        <rFont val="Arial"/>
        <family val="2"/>
      </rPr>
      <t>; Té Herbal Concentrado, Natural, 1.8 oz.</t>
    </r>
  </si>
  <si>
    <r>
      <t>Quickstart Program – Formula 1 Healthy Meal Nutritional Shake Mix, French Vanilla; Formula 2 Multivitamin Complex; Formula 3 Cell Activator</t>
    </r>
    <r>
      <rPr>
        <vertAlign val="superscript"/>
        <sz val="8"/>
        <rFont val="Arial"/>
        <family val="2"/>
      </rPr>
      <t>®</t>
    </r>
    <r>
      <rPr>
        <sz val="8"/>
        <rFont val="Arial"/>
        <family val="2"/>
      </rPr>
      <t xml:space="preserve">; Herbal Tea Concentrate, Original, 1.8 oz. / </t>
    </r>
    <r>
      <rPr>
        <i/>
        <sz val="8"/>
        <rFont val="Arial"/>
        <family val="2"/>
      </rPr>
      <t>Programa Básico – Fórmula 1 Comida Saludable Mezcla Nutricional para Batido, Vainilla; Formula 2 Multivitamin Complex; Formula 3 Cell Activator</t>
    </r>
    <r>
      <rPr>
        <i/>
        <vertAlign val="superscript"/>
        <sz val="8"/>
        <rFont val="Arial"/>
        <family val="2"/>
      </rPr>
      <t>®</t>
    </r>
    <r>
      <rPr>
        <i/>
        <sz val="8"/>
        <rFont val="Arial"/>
        <family val="2"/>
      </rPr>
      <t>; Té Herbal Concentrado, Natural, 1.8 oz.</t>
    </r>
  </si>
  <si>
    <r>
      <t>Advanced Program – Formula 1 Healthy Meal Nutritional Shake Mix, French Vanilla; Formula 2 Multivitamin Complex; Formula 3 Cell Activator</t>
    </r>
    <r>
      <rPr>
        <vertAlign val="superscript"/>
        <sz val="8"/>
        <rFont val="Arial"/>
        <family val="2"/>
      </rPr>
      <t>®</t>
    </r>
    <r>
      <rPr>
        <sz val="8"/>
        <rFont val="Arial"/>
        <family val="2"/>
      </rPr>
      <t>; Herbal Tea Concentrate, Original, 1.8 oz.; Total Control</t>
    </r>
    <r>
      <rPr>
        <vertAlign val="superscript"/>
        <sz val="8"/>
        <rFont val="Arial"/>
        <family val="2"/>
      </rPr>
      <t>®</t>
    </r>
    <r>
      <rPr>
        <sz val="8"/>
        <rFont val="Arial"/>
        <family val="2"/>
      </rPr>
      <t>;* Cell-U-Loss</t>
    </r>
    <r>
      <rPr>
        <vertAlign val="superscript"/>
        <sz val="8"/>
        <rFont val="Arial"/>
        <family val="2"/>
      </rPr>
      <t>®</t>
    </r>
    <r>
      <rPr>
        <sz val="8"/>
        <rFont val="Arial"/>
        <family val="2"/>
      </rPr>
      <t xml:space="preserve">
</t>
    </r>
    <r>
      <rPr>
        <i/>
        <sz val="8"/>
        <rFont val="Arial"/>
        <family val="2"/>
      </rPr>
      <t>Programa Avanzado – Fórmula 1 Comida Saludable Mezcla Nutricional para Batido, Vainilla; Formula 2 Multivitamin Complex; Formula 3 Cell Activator</t>
    </r>
    <r>
      <rPr>
        <i/>
        <vertAlign val="superscript"/>
        <sz val="8"/>
        <rFont val="Arial"/>
        <family val="2"/>
      </rPr>
      <t>®</t>
    </r>
    <r>
      <rPr>
        <i/>
        <sz val="8"/>
        <rFont val="Arial"/>
        <family val="2"/>
      </rPr>
      <t>; Té Herbal Concentrado, Natural, 1.8 oz.; Total Control</t>
    </r>
    <r>
      <rPr>
        <i/>
        <vertAlign val="superscript"/>
        <sz val="8"/>
        <rFont val="Arial"/>
        <family val="2"/>
      </rPr>
      <t>®</t>
    </r>
    <r>
      <rPr>
        <i/>
        <sz val="8"/>
        <rFont val="Arial"/>
        <family val="2"/>
      </rPr>
      <t>;* Cell-U-Loss</t>
    </r>
    <r>
      <rPr>
        <i/>
        <vertAlign val="superscript"/>
        <sz val="8"/>
        <rFont val="Arial"/>
        <family val="2"/>
      </rPr>
      <t>®</t>
    </r>
  </si>
  <si>
    <r>
      <t>Advanced Program – Formula 1 Healthy Meal Nutritional Shake Mix, Wild Berry; Formula 2 Multivitamin Complex; Formula 3 Cell Activator</t>
    </r>
    <r>
      <rPr>
        <vertAlign val="superscript"/>
        <sz val="8"/>
        <rFont val="Arial"/>
        <family val="2"/>
      </rPr>
      <t>®</t>
    </r>
    <r>
      <rPr>
        <sz val="8"/>
        <rFont val="Arial"/>
        <family val="2"/>
      </rPr>
      <t>; Herbal Tea Concentrate, Original, 1.8 oz.; Total Control</t>
    </r>
    <r>
      <rPr>
        <vertAlign val="superscript"/>
        <sz val="8"/>
        <rFont val="Arial"/>
        <family val="2"/>
      </rPr>
      <t>®</t>
    </r>
    <r>
      <rPr>
        <sz val="8"/>
        <rFont val="Arial"/>
        <family val="2"/>
      </rPr>
      <t>;* Cell-U-Loss</t>
    </r>
    <r>
      <rPr>
        <vertAlign val="superscript"/>
        <sz val="8"/>
        <rFont val="Arial"/>
        <family val="2"/>
      </rPr>
      <t>®</t>
    </r>
    <r>
      <rPr>
        <sz val="8"/>
        <rFont val="Arial"/>
        <family val="2"/>
      </rPr>
      <t xml:space="preserve">
</t>
    </r>
    <r>
      <rPr>
        <i/>
        <sz val="8"/>
        <rFont val="Arial"/>
        <family val="2"/>
      </rPr>
      <t>Programa Avanzado – Fórmula 1 Comida Saludable Mezcla Nutricional para Batido, Moras Silvestres; Formula 2 Multivitamin Complex; Formula 3 Cell Activator</t>
    </r>
    <r>
      <rPr>
        <i/>
        <vertAlign val="superscript"/>
        <sz val="8"/>
        <rFont val="Arial"/>
        <family val="2"/>
      </rPr>
      <t>®</t>
    </r>
    <r>
      <rPr>
        <i/>
        <sz val="8"/>
        <rFont val="Arial"/>
        <family val="2"/>
      </rPr>
      <t>; Té Herbal Concentrado, Natural, 1.8 oz.; Total Control</t>
    </r>
    <r>
      <rPr>
        <i/>
        <vertAlign val="superscript"/>
        <sz val="8"/>
        <rFont val="Arial"/>
        <family val="2"/>
      </rPr>
      <t>®</t>
    </r>
    <r>
      <rPr>
        <i/>
        <sz val="8"/>
        <rFont val="Arial"/>
        <family val="2"/>
      </rPr>
      <t>;* Cell-U-Loss</t>
    </r>
    <r>
      <rPr>
        <i/>
        <vertAlign val="superscript"/>
        <sz val="8"/>
        <rFont val="Arial"/>
        <family val="2"/>
      </rPr>
      <t>®</t>
    </r>
  </si>
  <si>
    <r>
      <t>Advanced Program – Formula 1 Healthy Meal Nutritional Shake Mix, Cookies 'n Cream; Formula 2 Multivitamin Complex; Formula 3 Cell Activator</t>
    </r>
    <r>
      <rPr>
        <vertAlign val="superscript"/>
        <sz val="8"/>
        <rFont val="Arial"/>
        <family val="2"/>
      </rPr>
      <t>®</t>
    </r>
    <r>
      <rPr>
        <sz val="8"/>
        <rFont val="Arial"/>
        <family val="2"/>
      </rPr>
      <t>; Herbal Tea Concentrate, Original, 1.8 oz.; Total Control</t>
    </r>
    <r>
      <rPr>
        <vertAlign val="superscript"/>
        <sz val="8"/>
        <rFont val="Arial"/>
        <family val="2"/>
      </rPr>
      <t>®</t>
    </r>
    <r>
      <rPr>
        <sz val="8"/>
        <rFont val="Arial"/>
        <family val="2"/>
      </rPr>
      <t>;* Cell-U-Loss</t>
    </r>
    <r>
      <rPr>
        <vertAlign val="superscript"/>
        <sz val="8"/>
        <rFont val="Arial"/>
        <family val="2"/>
      </rPr>
      <t>®</t>
    </r>
    <r>
      <rPr>
        <sz val="8"/>
        <rFont val="Arial"/>
        <family val="2"/>
      </rPr>
      <t xml:space="preserve">
</t>
    </r>
    <r>
      <rPr>
        <i/>
        <sz val="8"/>
        <rFont val="Arial"/>
        <family val="2"/>
      </rPr>
      <t>Programa Avanzado – Fórmula 1 Comida Saludable Mezcla Nutricional para Batido, Galletas con Crema; Formula 2 Multivitamin Complex; Formula 3 Cell Activator</t>
    </r>
    <r>
      <rPr>
        <i/>
        <vertAlign val="superscript"/>
        <sz val="8"/>
        <rFont val="Arial"/>
        <family val="2"/>
      </rPr>
      <t>®</t>
    </r>
    <r>
      <rPr>
        <i/>
        <sz val="8"/>
        <rFont val="Arial"/>
        <family val="2"/>
      </rPr>
      <t>; Té Herbal Concentrado, Natural, 1.8 oz.; Total Control</t>
    </r>
    <r>
      <rPr>
        <i/>
        <vertAlign val="superscript"/>
        <sz val="8"/>
        <rFont val="Arial"/>
        <family val="2"/>
      </rPr>
      <t>®</t>
    </r>
    <r>
      <rPr>
        <i/>
        <sz val="8"/>
        <rFont val="Arial"/>
        <family val="2"/>
      </rPr>
      <t>;* Cell-U-Loss</t>
    </r>
    <r>
      <rPr>
        <i/>
        <vertAlign val="superscript"/>
        <sz val="8"/>
        <rFont val="Arial"/>
        <family val="2"/>
      </rPr>
      <t>®</t>
    </r>
  </si>
  <si>
    <r>
      <t>Ultimate Program – Formula 1 Healthy Meal Nutritional Shake Mix, French Vanilla; Formula 2 Multivitamin Complex; Formula 3 Cell Activator</t>
    </r>
    <r>
      <rPr>
        <vertAlign val="superscript"/>
        <sz val="8"/>
        <rFont val="Arial"/>
        <family val="2"/>
      </rPr>
      <t>®</t>
    </r>
    <r>
      <rPr>
        <sz val="8"/>
        <rFont val="Arial"/>
        <family val="2"/>
      </rPr>
      <t>; Herbal Tea Concentrate, Original, 1.8 oz.; Total Control</t>
    </r>
    <r>
      <rPr>
        <vertAlign val="superscript"/>
        <sz val="8"/>
        <rFont val="Arial"/>
        <family val="2"/>
      </rPr>
      <t>®</t>
    </r>
    <r>
      <rPr>
        <sz val="8"/>
        <rFont val="Arial"/>
        <family val="2"/>
      </rPr>
      <t>;* Cell-U-Loss</t>
    </r>
    <r>
      <rPr>
        <vertAlign val="superscript"/>
        <sz val="8"/>
        <rFont val="Arial"/>
        <family val="2"/>
      </rPr>
      <t>®</t>
    </r>
    <r>
      <rPr>
        <sz val="8"/>
        <rFont val="Arial"/>
        <family val="2"/>
      </rPr>
      <t>; Snack Defense</t>
    </r>
    <r>
      <rPr>
        <vertAlign val="superscript"/>
        <sz val="8"/>
        <rFont val="Arial"/>
        <family val="2"/>
      </rPr>
      <t>®</t>
    </r>
    <r>
      <rPr>
        <sz val="8"/>
        <rFont val="Arial"/>
        <family val="2"/>
      </rPr>
      <t>; Aminogen</t>
    </r>
    <r>
      <rPr>
        <vertAlign val="superscript"/>
        <sz val="8"/>
        <rFont val="Arial"/>
        <family val="2"/>
      </rPr>
      <t>®†</t>
    </r>
    <r>
      <rPr>
        <sz val="8"/>
        <rFont val="Arial"/>
        <family val="2"/>
      </rPr>
      <t xml:space="preserve">
</t>
    </r>
    <r>
      <rPr>
        <i/>
        <sz val="8"/>
        <rFont val="Arial"/>
        <family val="2"/>
      </rPr>
      <t>Programa Total – Fórmula 1 Comida Saludable Mezcla Nutricional para Batido, Vainilla; Formula 2 Multivitamin Complex; Formula 3 Cell Activator</t>
    </r>
    <r>
      <rPr>
        <i/>
        <vertAlign val="superscript"/>
        <sz val="8"/>
        <rFont val="Arial"/>
        <family val="2"/>
      </rPr>
      <t>®</t>
    </r>
    <r>
      <rPr>
        <i/>
        <sz val="8"/>
        <rFont val="Arial"/>
        <family val="2"/>
      </rPr>
      <t>; Té Herbal Concentrado, Natural, 1.8 oz.; Total Control</t>
    </r>
    <r>
      <rPr>
        <i/>
        <vertAlign val="superscript"/>
        <sz val="8"/>
        <rFont val="Arial"/>
        <family val="2"/>
      </rPr>
      <t>®</t>
    </r>
    <r>
      <rPr>
        <i/>
        <sz val="8"/>
        <rFont val="Arial"/>
        <family val="2"/>
      </rPr>
      <t>;* Cell-U-Loss</t>
    </r>
    <r>
      <rPr>
        <i/>
        <vertAlign val="superscript"/>
        <sz val="8"/>
        <rFont val="Arial"/>
        <family val="2"/>
      </rPr>
      <t>®</t>
    </r>
    <r>
      <rPr>
        <i/>
        <sz val="8"/>
        <rFont val="Arial"/>
        <family val="2"/>
      </rPr>
      <t>; Snack Defense</t>
    </r>
    <r>
      <rPr>
        <i/>
        <vertAlign val="superscript"/>
        <sz val="8"/>
        <rFont val="Arial"/>
        <family val="2"/>
      </rPr>
      <t>®</t>
    </r>
    <r>
      <rPr>
        <i/>
        <sz val="8"/>
        <rFont val="Arial"/>
        <family val="2"/>
      </rPr>
      <t>; Aminogen</t>
    </r>
    <r>
      <rPr>
        <i/>
        <vertAlign val="superscript"/>
        <sz val="8"/>
        <rFont val="Arial"/>
        <family val="2"/>
      </rPr>
      <t>®†</t>
    </r>
  </si>
  <si>
    <r>
      <t>Ultimate Program – Formula 1 Healthy Meal Nutritional Shake Mix, Dutch Chocolate; Formula 2 Multivitamin Complex; Formula 3 Cell Activator</t>
    </r>
    <r>
      <rPr>
        <vertAlign val="superscript"/>
        <sz val="8"/>
        <rFont val="Arial"/>
        <family val="2"/>
      </rPr>
      <t>®</t>
    </r>
    <r>
      <rPr>
        <sz val="8"/>
        <rFont val="Arial"/>
        <family val="2"/>
      </rPr>
      <t>; Herbal Tea Concentrate, Original, 1.8 oz.; Total Control</t>
    </r>
    <r>
      <rPr>
        <vertAlign val="superscript"/>
        <sz val="8"/>
        <rFont val="Arial"/>
        <family val="2"/>
      </rPr>
      <t>®</t>
    </r>
    <r>
      <rPr>
        <sz val="8"/>
        <rFont val="Arial"/>
        <family val="2"/>
      </rPr>
      <t>;* Cell-U-Loss</t>
    </r>
    <r>
      <rPr>
        <vertAlign val="superscript"/>
        <sz val="8"/>
        <rFont val="Arial"/>
        <family val="2"/>
      </rPr>
      <t>®</t>
    </r>
    <r>
      <rPr>
        <sz val="8"/>
        <rFont val="Arial"/>
        <family val="2"/>
      </rPr>
      <t>; Snack Defense</t>
    </r>
    <r>
      <rPr>
        <vertAlign val="superscript"/>
        <sz val="8"/>
        <rFont val="Arial"/>
        <family val="2"/>
      </rPr>
      <t>®</t>
    </r>
    <r>
      <rPr>
        <sz val="8"/>
        <rFont val="Arial"/>
        <family val="2"/>
      </rPr>
      <t>; Aminogen</t>
    </r>
    <r>
      <rPr>
        <vertAlign val="superscript"/>
        <sz val="8"/>
        <rFont val="Arial"/>
        <family val="2"/>
      </rPr>
      <t>®†</t>
    </r>
    <r>
      <rPr>
        <sz val="8"/>
        <rFont val="Arial"/>
        <family val="2"/>
      </rPr>
      <t xml:space="preserve">
</t>
    </r>
    <r>
      <rPr>
        <i/>
        <sz val="8"/>
        <rFont val="Arial"/>
        <family val="2"/>
      </rPr>
      <t>Programa Total – Fórmula 1 Comida Saludable Mezcla Nutricional para Batido, Chocolate; Formula 2 Multivitamin Complex; Formula 3 Cell Activator</t>
    </r>
    <r>
      <rPr>
        <i/>
        <vertAlign val="superscript"/>
        <sz val="8"/>
        <rFont val="Arial"/>
        <family val="2"/>
      </rPr>
      <t>®</t>
    </r>
    <r>
      <rPr>
        <i/>
        <sz val="8"/>
        <rFont val="Arial"/>
        <family val="2"/>
      </rPr>
      <t>; Té Herbal Concentrado, Natural, 1.8 oz.; Total Control</t>
    </r>
    <r>
      <rPr>
        <i/>
        <vertAlign val="superscript"/>
        <sz val="8"/>
        <rFont val="Arial"/>
        <family val="2"/>
      </rPr>
      <t>®</t>
    </r>
    <r>
      <rPr>
        <i/>
        <sz val="8"/>
        <rFont val="Arial"/>
        <family val="2"/>
      </rPr>
      <t>;* Cell-U-Loss</t>
    </r>
    <r>
      <rPr>
        <i/>
        <vertAlign val="superscript"/>
        <sz val="8"/>
        <rFont val="Arial"/>
        <family val="2"/>
      </rPr>
      <t>®</t>
    </r>
    <r>
      <rPr>
        <i/>
        <sz val="8"/>
        <rFont val="Arial"/>
        <family val="2"/>
      </rPr>
      <t>; Snack Defense</t>
    </r>
    <r>
      <rPr>
        <i/>
        <vertAlign val="superscript"/>
        <sz val="8"/>
        <rFont val="Arial"/>
        <family val="2"/>
      </rPr>
      <t>®</t>
    </r>
    <r>
      <rPr>
        <i/>
        <sz val="8"/>
        <rFont val="Arial"/>
        <family val="2"/>
      </rPr>
      <t>; Aminogen</t>
    </r>
    <r>
      <rPr>
        <i/>
        <vertAlign val="superscript"/>
        <sz val="8"/>
        <rFont val="Arial"/>
        <family val="2"/>
      </rPr>
      <t>®†</t>
    </r>
  </si>
  <si>
    <r>
      <t>Ultimate Program – Formula 1 Healthy Meal Nutritional Shake Mix, Wild Berry; Formula 2 Multivitamin Complex; Formula 3 Cell Activator</t>
    </r>
    <r>
      <rPr>
        <vertAlign val="superscript"/>
        <sz val="8"/>
        <rFont val="Arial"/>
        <family val="2"/>
      </rPr>
      <t>®</t>
    </r>
    <r>
      <rPr>
        <sz val="8"/>
        <rFont val="Arial"/>
        <family val="2"/>
      </rPr>
      <t>; Herbal Tea Concentrate, Original, 1.8 oz.; Total Control</t>
    </r>
    <r>
      <rPr>
        <vertAlign val="superscript"/>
        <sz val="8"/>
        <rFont val="Arial"/>
        <family val="2"/>
      </rPr>
      <t>®</t>
    </r>
    <r>
      <rPr>
        <sz val="8"/>
        <rFont val="Arial"/>
        <family val="2"/>
      </rPr>
      <t>;* Cell-U-Loss</t>
    </r>
    <r>
      <rPr>
        <vertAlign val="superscript"/>
        <sz val="8"/>
        <rFont val="Arial"/>
        <family val="2"/>
      </rPr>
      <t>®</t>
    </r>
    <r>
      <rPr>
        <sz val="8"/>
        <rFont val="Arial"/>
        <family val="2"/>
      </rPr>
      <t>; Snack Defense</t>
    </r>
    <r>
      <rPr>
        <vertAlign val="superscript"/>
        <sz val="8"/>
        <rFont val="Arial"/>
        <family val="2"/>
      </rPr>
      <t>®</t>
    </r>
    <r>
      <rPr>
        <sz val="8"/>
        <rFont val="Arial"/>
        <family val="2"/>
      </rPr>
      <t>; Aminogen</t>
    </r>
    <r>
      <rPr>
        <vertAlign val="superscript"/>
        <sz val="8"/>
        <rFont val="Arial"/>
        <family val="2"/>
      </rPr>
      <t>®†</t>
    </r>
    <r>
      <rPr>
        <sz val="8"/>
        <rFont val="Arial"/>
        <family val="2"/>
      </rPr>
      <t xml:space="preserve">
</t>
    </r>
    <r>
      <rPr>
        <i/>
        <sz val="8"/>
        <rFont val="Arial"/>
        <family val="2"/>
      </rPr>
      <t>Programa Total – Fórmula 1 Comida Saludable Mezcla Nutricional para Batido, Moras Silvestres; Formula 2 Multivitamin Complex; Formula Cell Activator</t>
    </r>
    <r>
      <rPr>
        <i/>
        <vertAlign val="superscript"/>
        <sz val="8"/>
        <rFont val="Arial"/>
        <family val="2"/>
      </rPr>
      <t>®</t>
    </r>
    <r>
      <rPr>
        <i/>
        <sz val="8"/>
        <rFont val="Arial"/>
        <family val="2"/>
      </rPr>
      <t>; Té Herbal Concentrado, Natural, 1.8 oz.; Total Control</t>
    </r>
    <r>
      <rPr>
        <i/>
        <vertAlign val="superscript"/>
        <sz val="8"/>
        <rFont val="Arial"/>
        <family val="2"/>
      </rPr>
      <t>®</t>
    </r>
    <r>
      <rPr>
        <i/>
        <sz val="8"/>
        <rFont val="Arial"/>
        <family val="2"/>
      </rPr>
      <t>;* Cell-U-Loss</t>
    </r>
    <r>
      <rPr>
        <i/>
        <vertAlign val="superscript"/>
        <sz val="8"/>
        <rFont val="Arial"/>
        <family val="2"/>
      </rPr>
      <t>®</t>
    </r>
    <r>
      <rPr>
        <i/>
        <sz val="8"/>
        <rFont val="Arial"/>
        <family val="2"/>
      </rPr>
      <t>; Snack Defense</t>
    </r>
    <r>
      <rPr>
        <i/>
        <vertAlign val="superscript"/>
        <sz val="8"/>
        <rFont val="Arial"/>
        <family val="2"/>
      </rPr>
      <t>®</t>
    </r>
    <r>
      <rPr>
        <i/>
        <sz val="8"/>
        <rFont val="Arial"/>
        <family val="2"/>
      </rPr>
      <t>; Aminogen</t>
    </r>
    <r>
      <rPr>
        <i/>
        <vertAlign val="superscript"/>
        <sz val="8"/>
        <rFont val="Arial"/>
        <family val="2"/>
      </rPr>
      <t>®†</t>
    </r>
  </si>
  <si>
    <r>
      <t>Ultimate Program – Formula 1 Healthy Meal Nutritional Shake Mix, Cookies 'n Cream; Formula 2 Multivitamin Complex; Formula 3 Cell Activator</t>
    </r>
    <r>
      <rPr>
        <vertAlign val="superscript"/>
        <sz val="8"/>
        <rFont val="Arial"/>
        <family val="2"/>
      </rPr>
      <t>®</t>
    </r>
    <r>
      <rPr>
        <sz val="8"/>
        <rFont val="Arial"/>
        <family val="2"/>
      </rPr>
      <t>; Herbal Tea Concentrate, Original, 1.8 oz.; Total Control</t>
    </r>
    <r>
      <rPr>
        <vertAlign val="superscript"/>
        <sz val="8"/>
        <rFont val="Arial"/>
        <family val="2"/>
      </rPr>
      <t>®</t>
    </r>
    <r>
      <rPr>
        <sz val="8"/>
        <rFont val="Arial"/>
        <family val="2"/>
      </rPr>
      <t>;* Cell-U-Loss</t>
    </r>
    <r>
      <rPr>
        <vertAlign val="superscript"/>
        <sz val="8"/>
        <rFont val="Arial"/>
        <family val="2"/>
      </rPr>
      <t>®</t>
    </r>
    <r>
      <rPr>
        <sz val="8"/>
        <rFont val="Arial"/>
        <family val="2"/>
      </rPr>
      <t>; Snack Defense</t>
    </r>
    <r>
      <rPr>
        <vertAlign val="superscript"/>
        <sz val="8"/>
        <rFont val="Arial"/>
        <family val="2"/>
      </rPr>
      <t>®</t>
    </r>
    <r>
      <rPr>
        <sz val="8"/>
        <rFont val="Arial"/>
        <family val="2"/>
      </rPr>
      <t>; Aminogen</t>
    </r>
    <r>
      <rPr>
        <vertAlign val="superscript"/>
        <sz val="8"/>
        <rFont val="Arial"/>
        <family val="2"/>
      </rPr>
      <t>®†</t>
    </r>
    <r>
      <rPr>
        <sz val="8"/>
        <rFont val="Arial"/>
        <family val="2"/>
      </rPr>
      <t xml:space="preserve">
</t>
    </r>
    <r>
      <rPr>
        <i/>
        <sz val="8"/>
        <rFont val="Arial"/>
        <family val="2"/>
      </rPr>
      <t>Programa Total – Fórmula 1 Comida Saludable Mezcla Nutricional para Batido, Galletas con Crema; Formula 2 Multivitamin Complex; Formula 3 Cell Activator</t>
    </r>
    <r>
      <rPr>
        <i/>
        <vertAlign val="superscript"/>
        <sz val="8"/>
        <rFont val="Arial"/>
        <family val="2"/>
      </rPr>
      <t>®</t>
    </r>
    <r>
      <rPr>
        <i/>
        <sz val="8"/>
        <rFont val="Arial"/>
        <family val="2"/>
      </rPr>
      <t>; Té Herbal Concentrado, Natural, 1.8 oz.; Total Control</t>
    </r>
    <r>
      <rPr>
        <i/>
        <vertAlign val="superscript"/>
        <sz val="8"/>
        <rFont val="Arial"/>
        <family val="2"/>
      </rPr>
      <t>®</t>
    </r>
    <r>
      <rPr>
        <i/>
        <sz val="8"/>
        <rFont val="Arial"/>
        <family val="2"/>
      </rPr>
      <t>;* Cell-U-Loss</t>
    </r>
    <r>
      <rPr>
        <i/>
        <vertAlign val="superscript"/>
        <sz val="8"/>
        <rFont val="Arial"/>
        <family val="2"/>
      </rPr>
      <t>®</t>
    </r>
    <r>
      <rPr>
        <i/>
        <sz val="8"/>
        <rFont val="Arial"/>
        <family val="2"/>
      </rPr>
      <t>; Snack Defense</t>
    </r>
    <r>
      <rPr>
        <i/>
        <vertAlign val="superscript"/>
        <sz val="8"/>
        <rFont val="Arial"/>
        <family val="2"/>
      </rPr>
      <t>®</t>
    </r>
    <r>
      <rPr>
        <i/>
        <sz val="8"/>
        <rFont val="Arial"/>
        <family val="2"/>
      </rPr>
      <t>; Aminogen</t>
    </r>
    <r>
      <rPr>
        <i/>
        <vertAlign val="superscript"/>
        <sz val="8"/>
        <rFont val="Arial"/>
        <family val="2"/>
      </rPr>
      <t>®†</t>
    </r>
  </si>
  <si>
    <r>
      <t>Quickstart Program – Formula 1 Healthy Meal Nutritional Shake Mix, Piña Colada; Formula 2 Multivitamin Complex; Formula 3 Cell Activator</t>
    </r>
    <r>
      <rPr>
        <vertAlign val="superscript"/>
        <sz val="8"/>
        <rFont val="Arial"/>
        <family val="2"/>
      </rPr>
      <t>®</t>
    </r>
    <r>
      <rPr>
        <sz val="8"/>
        <rFont val="Arial"/>
        <family val="2"/>
      </rPr>
      <t xml:space="preserve">; Herbal Tea Concentrate, Original, 1.8 oz. / </t>
    </r>
    <r>
      <rPr>
        <i/>
        <sz val="8"/>
        <rFont val="Arial"/>
        <family val="2"/>
      </rPr>
      <t>Programa Básico – Fórmula 1 Comida Saludable Mezcla Nutricional para Batido, Piña Colada; Formula 2 Multivitamin Complex; Formula 3 Cell Activator</t>
    </r>
    <r>
      <rPr>
        <i/>
        <vertAlign val="superscript"/>
        <sz val="8"/>
        <rFont val="Arial"/>
        <family val="2"/>
      </rPr>
      <t>®;</t>
    </r>
    <r>
      <rPr>
        <i/>
        <sz val="8"/>
        <rFont val="Arial"/>
        <family val="2"/>
      </rPr>
      <t xml:space="preserve"> Té Herbal Concentrado, Natural, 1.8 oz.</t>
    </r>
  </si>
  <si>
    <r>
      <t>Quickstart Program – Formula 1 Healthy Meal Nutritional Shake Mix, Café Latte; Formula 2 Multivitamin Complex; Formula 3 Cell Activator</t>
    </r>
    <r>
      <rPr>
        <vertAlign val="superscript"/>
        <sz val="8"/>
        <rFont val="Arial"/>
        <family val="2"/>
      </rPr>
      <t>®</t>
    </r>
    <r>
      <rPr>
        <sz val="8"/>
        <rFont val="Arial"/>
        <family val="2"/>
      </rPr>
      <t xml:space="preserve">; Herbal Tea Concentrate, Original, 1.8 oz. / </t>
    </r>
    <r>
      <rPr>
        <i/>
        <sz val="8"/>
        <rFont val="Arial"/>
        <family val="2"/>
      </rPr>
      <t>Programa Básico – Fórmula 1 Comida Saludable Mezcla Nutricional para Batido, Café Latte; Formula 2 Multivitamin Complex; Formula 3 Cell Activator</t>
    </r>
    <r>
      <rPr>
        <i/>
        <vertAlign val="superscript"/>
        <sz val="8"/>
        <rFont val="Arial"/>
        <family val="2"/>
      </rPr>
      <t>®</t>
    </r>
    <r>
      <rPr>
        <i/>
        <sz val="8"/>
        <rFont val="Arial"/>
        <family val="2"/>
      </rPr>
      <t>; Té Herbal Concentrado, Natural, 1.8 oz.</t>
    </r>
  </si>
  <si>
    <r>
      <t>Advanced Program – Formula 1 Healthy Meal Nutritional Shake Mix, Piña Colada; Formula 2 Multivitamin Complex; Formula 3 Cell Activator</t>
    </r>
    <r>
      <rPr>
        <vertAlign val="superscript"/>
        <sz val="8"/>
        <rFont val="Arial"/>
        <family val="2"/>
      </rPr>
      <t>®</t>
    </r>
    <r>
      <rPr>
        <sz val="8"/>
        <rFont val="Arial"/>
        <family val="2"/>
      </rPr>
      <t>; Herbal Tea Concentrate, Original, 1.8 oz.; Total Control</t>
    </r>
    <r>
      <rPr>
        <vertAlign val="superscript"/>
        <sz val="8"/>
        <rFont val="Arial"/>
        <family val="2"/>
      </rPr>
      <t>®</t>
    </r>
    <r>
      <rPr>
        <sz val="8"/>
        <rFont val="Arial"/>
        <family val="2"/>
      </rPr>
      <t>;* Cell-U-Loss</t>
    </r>
    <r>
      <rPr>
        <vertAlign val="superscript"/>
        <sz val="8"/>
        <rFont val="Arial"/>
        <family val="2"/>
      </rPr>
      <t>®</t>
    </r>
    <r>
      <rPr>
        <sz val="8"/>
        <rFont val="Arial"/>
        <family val="2"/>
      </rPr>
      <t xml:space="preserve"> 
</t>
    </r>
    <r>
      <rPr>
        <i/>
        <sz val="8"/>
        <rFont val="Arial"/>
        <family val="2"/>
      </rPr>
      <t>Programa Avanzado – Fórmula 1 Comida Saludable Mezcla Nutricional para Batido, Piña Colada; Formula 2 Multivitamin Complex; Formula 3 Cell Activator</t>
    </r>
    <r>
      <rPr>
        <i/>
        <vertAlign val="superscript"/>
        <sz val="8"/>
        <rFont val="Arial"/>
        <family val="2"/>
      </rPr>
      <t>®</t>
    </r>
    <r>
      <rPr>
        <i/>
        <sz val="8"/>
        <rFont val="Arial"/>
        <family val="2"/>
      </rPr>
      <t>; Té Herbal Concentrado, Natural, 1.8 oz.; Total Control</t>
    </r>
    <r>
      <rPr>
        <i/>
        <vertAlign val="superscript"/>
        <sz val="8"/>
        <rFont val="Arial"/>
        <family val="2"/>
      </rPr>
      <t>®</t>
    </r>
    <r>
      <rPr>
        <i/>
        <sz val="8"/>
        <rFont val="Arial"/>
        <family val="2"/>
      </rPr>
      <t>;* Cell-U-Loss</t>
    </r>
    <r>
      <rPr>
        <i/>
        <vertAlign val="superscript"/>
        <sz val="8"/>
        <rFont val="Arial"/>
        <family val="2"/>
      </rPr>
      <t>®</t>
    </r>
  </si>
  <si>
    <r>
      <t>Advanced Program – Formula 1 Healthy Meal Nutritional Shake Mix, Dutch Chocolate; Formula 2 Multivitamin; Formula 3 Cell Activator®; Herbal Tea Concentrate, Original, 1.8 oz.; Total Control</t>
    </r>
    <r>
      <rPr>
        <vertAlign val="superscript"/>
        <sz val="8"/>
        <rFont val="Arial"/>
        <family val="2"/>
      </rPr>
      <t>®</t>
    </r>
    <r>
      <rPr>
        <sz val="8"/>
        <rFont val="Arial"/>
        <family val="2"/>
      </rPr>
      <t>;* Cell-U-Loss</t>
    </r>
    <r>
      <rPr>
        <vertAlign val="superscript"/>
        <sz val="8"/>
        <rFont val="Arial"/>
        <family val="2"/>
      </rPr>
      <t>®</t>
    </r>
    <r>
      <rPr>
        <sz val="8"/>
        <rFont val="Arial"/>
        <family val="2"/>
      </rPr>
      <t xml:space="preserve">
/ </t>
    </r>
    <r>
      <rPr>
        <i/>
        <sz val="8"/>
        <rFont val="Arial"/>
        <family val="2"/>
      </rPr>
      <t>Programa Avanzado – Fórmula 1 Comida Saludable Mezcla Nutricional para Batido, Chocolate; Formula 2 Multivitamin; Formula 3 Cell Activator</t>
    </r>
    <r>
      <rPr>
        <i/>
        <vertAlign val="superscript"/>
        <sz val="8"/>
        <rFont val="Arial"/>
        <family val="2"/>
      </rPr>
      <t>®</t>
    </r>
    <r>
      <rPr>
        <i/>
        <sz val="8"/>
        <rFont val="Arial"/>
        <family val="2"/>
      </rPr>
      <t>; Té Herbal Concentrado, Natural, 1.8 oz.; Total Control</t>
    </r>
    <r>
      <rPr>
        <i/>
        <vertAlign val="superscript"/>
        <sz val="8"/>
        <rFont val="Arial"/>
        <family val="2"/>
      </rPr>
      <t>®</t>
    </r>
    <r>
      <rPr>
        <i/>
        <sz val="8"/>
        <rFont val="Arial"/>
        <family val="2"/>
      </rPr>
      <t>;* Cell-U-Loss</t>
    </r>
    <r>
      <rPr>
        <i/>
        <vertAlign val="superscript"/>
        <sz val="8"/>
        <rFont val="Arial"/>
        <family val="2"/>
      </rPr>
      <t>®</t>
    </r>
  </si>
  <si>
    <r>
      <t>Product Sample Pack – Protein Bar Deluxe, Chocolate Peanut (1); Herbal Tea Concentrate (1 packet); Total Control</t>
    </r>
    <r>
      <rPr>
        <vertAlign val="superscript"/>
        <sz val="8"/>
        <rFont val="Arial"/>
        <family val="2"/>
      </rPr>
      <t>®</t>
    </r>
    <r>
      <rPr>
        <sz val="8"/>
        <rFont val="Arial"/>
        <family val="2"/>
      </rPr>
      <t xml:space="preserve"> tablets</t>
    </r>
    <r>
      <rPr>
        <sz val="8"/>
        <rFont val="Arial"/>
        <family val="2"/>
      </rPr>
      <t xml:space="preserve"> (</t>
    </r>
    <r>
      <rPr>
        <sz val="8"/>
        <rFont val="Arial"/>
        <family val="2"/>
      </rPr>
      <t>3</t>
    </r>
    <r>
      <rPr>
        <sz val="8"/>
        <rFont val="Arial"/>
        <family val="2"/>
      </rPr>
      <t xml:space="preserve"> packets of 3 tablets each); Liftoff</t>
    </r>
    <r>
      <rPr>
        <vertAlign val="superscript"/>
        <sz val="8"/>
        <rFont val="Arial"/>
        <family val="2"/>
      </rPr>
      <t>®</t>
    </r>
    <r>
      <rPr>
        <sz val="8"/>
        <rFont val="Arial"/>
        <family val="2"/>
      </rPr>
      <t xml:space="preserve"> tablet (1)</t>
    </r>
    <r>
      <rPr>
        <sz val="8"/>
        <rFont val="Arial"/>
        <family val="2"/>
      </rPr>
      <t xml:space="preserve"> / </t>
    </r>
    <r>
      <rPr>
        <i/>
        <sz val="8"/>
        <rFont val="Arial"/>
        <family val="2"/>
      </rPr>
      <t>Paquete de Muestras de Productos – Protein Bar Deluxe, Chocolate con Cacahuate (1); Té Herbal Concentrado (1 paquete); Total Control</t>
    </r>
    <r>
      <rPr>
        <i/>
        <vertAlign val="superscript"/>
        <sz val="8"/>
        <rFont val="Arial"/>
        <family val="2"/>
      </rPr>
      <t>®</t>
    </r>
    <r>
      <rPr>
        <i/>
        <sz val="8"/>
        <rFont val="Arial"/>
        <family val="2"/>
      </rPr>
      <t xml:space="preserve"> tabletas (3 paquetes de 3 tabletas cada uno); Liftoff</t>
    </r>
    <r>
      <rPr>
        <i/>
        <vertAlign val="superscript"/>
        <sz val="8"/>
        <rFont val="Arial"/>
        <family val="2"/>
      </rPr>
      <t>®</t>
    </r>
    <r>
      <rPr>
        <i/>
        <sz val="8"/>
        <rFont val="Arial"/>
        <family val="2"/>
      </rPr>
      <t xml:space="preserve"> tableta (1)</t>
    </r>
  </si>
  <si>
    <r>
      <t>Best Defense</t>
    </r>
    <r>
      <rPr>
        <vertAlign val="superscript"/>
        <sz val="8"/>
        <rFont val="Arial"/>
        <family val="2"/>
      </rPr>
      <t>®</t>
    </r>
    <r>
      <rPr>
        <sz val="8"/>
        <rFont val="Arial"/>
        <family val="2"/>
      </rPr>
      <t xml:space="preserve"> – Orange Boost (10 tablets) / </t>
    </r>
    <r>
      <rPr>
        <i/>
        <sz val="8"/>
        <rFont val="Arial"/>
        <family val="2"/>
      </rPr>
      <t xml:space="preserve">Naranja (10 tabletas) </t>
    </r>
  </si>
  <si>
    <t>671A</t>
  </si>
  <si>
    <t>646A</t>
  </si>
  <si>
    <t>SHAKE BOOSTERS</t>
  </si>
  <si>
    <t>1700</t>
  </si>
  <si>
    <r>
      <t>New Mom for Wellness (30 packets per box) /</t>
    </r>
    <r>
      <rPr>
        <i/>
        <sz val="8"/>
        <rFont val="Arial"/>
        <family val="2"/>
      </rPr>
      <t xml:space="preserve"> (30 paquetes por caja)</t>
    </r>
  </si>
  <si>
    <t>A722</t>
  </si>
  <si>
    <t>A721</t>
  </si>
  <si>
    <t>3-Day Trial Pack – Formula 1 + PDM On The Go, 17 g of protein per serving (6 packets); Total Control® tablets (2 packets of 3 tablets each); Pamphlet, English (1); Pamphlet, Spanish (1)
Paquete de Prueba de 3 Días – Formula 1 + PDM On The Go, 17 g de proteína por porción (6 paquetes); Total Control® tabletas 
(2 paquetes de 3 tabletas cada uno); Folleto, Inglés (1); Folleto, Español (1)</t>
  </si>
  <si>
    <t>Earmarked cells identify an earn base as a % of 
suggested retail price that is lower than Formula 1’s %</t>
  </si>
  <si>
    <t>2124</t>
  </si>
  <si>
    <t>2126</t>
  </si>
  <si>
    <r>
      <t xml:space="preserve">Herbalife24 ACHIEVE Protein Bar – Chocolate Chip Cookie Dough (6 bars per box) 
</t>
    </r>
    <r>
      <rPr>
        <i/>
        <sz val="8"/>
        <rFont val="Arial"/>
        <family val="2"/>
      </rPr>
      <t>Barra de Proteína ACHIEVE de Herbalife24 – Cookie dough con trocitos de chocolate (6 paquetes por caja)</t>
    </r>
  </si>
  <si>
    <r>
      <t xml:space="preserve">Herbalife24 ACHIEVE Protein Bar – Dark Chocolate Brownie (6 bars per box) 
</t>
    </r>
    <r>
      <rPr>
        <i/>
        <sz val="8"/>
        <rFont val="Arial"/>
        <family val="2"/>
      </rPr>
      <t>Barra de Proteína ACHIEVE de Herbalife24 – Brownie de chocolate amargo (6 paquetes por caja)</t>
    </r>
  </si>
  <si>
    <t>674A</t>
  </si>
  <si>
    <r>
      <t xml:space="preserve">3-Day Trial Pack – Formula 1 + PDM On The Go, 17 g of protein per serving (6 packets); Herbal Tea Concentrate (2 packets); Pamphlet, English (1); Pamphlet, Spanish (1)
</t>
    </r>
    <r>
      <rPr>
        <i/>
        <sz val="8"/>
        <rFont val="Arial"/>
        <family val="2"/>
      </rPr>
      <t>Paquete de Prueba de 3 Días – Formula 1 + PDM On The Go, 17 g de proteína por porción (6 paquetes); Té Herbal Concentrado en Paquetes (2 paquetes); Folleto, Inglés (1); Folleto, Español (1)</t>
    </r>
  </si>
  <si>
    <t>001K</t>
  </si>
  <si>
    <t>002K</t>
  </si>
  <si>
    <r>
      <t xml:space="preserve">Protein Bites – Crunchy Caramel Vanilla (28 pieces per box) 
</t>
    </r>
    <r>
      <rPr>
        <i/>
        <sz val="8"/>
        <rFont val="Arial"/>
        <family val="2"/>
      </rPr>
      <t>Bocaditos de Proteína – Vainilla y caramelo crujiente (28 bocaditos por caja)</t>
    </r>
  </si>
  <si>
    <r>
      <t xml:space="preserve">Protein Bites – Crunchy Caramel Lemon (28 pieces per box) 
</t>
    </r>
    <r>
      <rPr>
        <i/>
        <sz val="8"/>
        <rFont val="Arial"/>
        <family val="2"/>
      </rPr>
      <t>Bocaditos de Proteína – Limón y caramelo crujiente (28 bocaditos por caja)</t>
    </r>
  </si>
  <si>
    <r>
      <t xml:space="preserve">Protein Drink Mix – Chocolate, 638 g canister (22 servings) 
</t>
    </r>
    <r>
      <rPr>
        <i/>
        <sz val="8"/>
        <rFont val="Arial"/>
        <family val="2"/>
      </rPr>
      <t>Bebida de Proteína en Polvo – Chocolate, envase de 638 g (22 porciones)</t>
    </r>
  </si>
  <si>
    <r>
      <t>Niteworks</t>
    </r>
    <r>
      <rPr>
        <vertAlign val="superscript"/>
        <sz val="8"/>
        <rFont val="Arial"/>
        <family val="2"/>
      </rPr>
      <t>®</t>
    </r>
    <r>
      <rPr>
        <sz val="8"/>
        <rFont val="Arial"/>
        <family val="2"/>
      </rPr>
      <t xml:space="preserve"> – Orange-Mango (30 servings) /</t>
    </r>
    <r>
      <rPr>
        <i/>
        <sz val="8"/>
        <rFont val="Arial"/>
        <family val="2"/>
      </rPr>
      <t xml:space="preserve"> Naranja Mango, Suministro (30 porciones)</t>
    </r>
  </si>
  <si>
    <r>
      <t xml:space="preserve">Digestive Health Program – Herbal Aloe Concentrate, Original; 21-Day Herbal Balancing Program; Simply Probiotic / </t>
    </r>
    <r>
      <rPr>
        <i/>
        <sz val="8"/>
        <rFont val="Arial"/>
        <family val="2"/>
      </rPr>
      <t>Programa de Salud Digestiva – Concentrado de Sábila, Sabor Natural; Programa de Hierbas de 21 Días para el Equilibrio Digestivo; Simply Probiotic</t>
    </r>
  </si>
  <si>
    <r>
      <t xml:space="preserve">Green Tea – Pomegranate with non-GM Ingredients (60 servings)
</t>
    </r>
    <r>
      <rPr>
        <i/>
        <sz val="8"/>
        <rFont val="Arial"/>
        <family val="2"/>
      </rPr>
      <t>Té Verde – Granada sin ingredientes transgénicos (60 porciones)</t>
    </r>
  </si>
  <si>
    <t>011K</t>
  </si>
  <si>
    <t>012K</t>
  </si>
  <si>
    <r>
      <t xml:space="preserve">High Protein Iced Coffee – Mocha (14 servings / </t>
    </r>
    <r>
      <rPr>
        <i/>
        <sz val="8"/>
        <rFont val="Arial"/>
        <family val="2"/>
      </rPr>
      <t>porciones</t>
    </r>
    <r>
      <rPr>
        <sz val="8"/>
        <rFont val="Arial"/>
        <family val="2"/>
      </rPr>
      <t>)</t>
    </r>
  </si>
  <si>
    <r>
      <t xml:space="preserve">High Protein Iced Coffee – House Blend (14 servings / </t>
    </r>
    <r>
      <rPr>
        <i/>
        <sz val="8"/>
        <rFont val="Arial"/>
        <family val="2"/>
      </rPr>
      <t>porciones</t>
    </r>
    <r>
      <rPr>
        <sz val="8"/>
        <rFont val="Arial"/>
        <family val="2"/>
      </rPr>
      <t>)</t>
    </r>
  </si>
  <si>
    <t>Prices Effective Date: March 4, 2019</t>
  </si>
  <si>
    <t>Los precios entran en efecto: 4 de marzo de 2019</t>
  </si>
  <si>
    <t>0191</t>
  </si>
  <si>
    <r>
      <t xml:space="preserve">Formula 1 Healthy Meal Nutritional Shake Mix – Pralines and Cream
</t>
    </r>
    <r>
      <rPr>
        <i/>
        <sz val="8"/>
        <rFont val="Arial"/>
        <family val="2"/>
      </rPr>
      <t>Fórmula 1 Comida Saludable Mezcla Nutricional para Batido – Caramelo tostado</t>
    </r>
  </si>
  <si>
    <t>Las celdas asignadas identifican una base de ganancia como 
un% del precio minorista sugerido que es menor que el% 
de Fórmula 1.</t>
  </si>
  <si>
    <r>
      <t xml:space="preserve">Retail Pricing Tool, United States
</t>
    </r>
    <r>
      <rPr>
        <b/>
        <i/>
        <sz val="14"/>
        <color indexed="9"/>
        <rFont val="Arial"/>
        <family val="2"/>
      </rPr>
      <t>Herramienta de Precios de Venta, EUA</t>
    </r>
  </si>
  <si>
    <r>
      <t xml:space="preserve">Prices Effective Date: March 4, 2019
</t>
    </r>
    <r>
      <rPr>
        <b/>
        <i/>
        <sz val="10"/>
        <rFont val="Arial"/>
        <family val="2"/>
      </rPr>
      <t>Los precios entran en efecto: 4 de marzo de 2019</t>
    </r>
  </si>
  <si>
    <r>
      <t xml:space="preserve">Customer and Distributor prices include shipping and handling, pick up and handling, and sales tax (after values are entered below).
</t>
    </r>
    <r>
      <rPr>
        <i/>
        <sz val="8"/>
        <rFont val="Arial"/>
        <family val="2"/>
      </rPr>
      <t>Los precios del cliente y del Distribuidor incluyen envío y manejo, entrega y manejo, y los impuestos a la venta (los valores se calculan abajo) .</t>
    </r>
  </si>
  <si>
    <r>
      <t xml:space="preserve">Herbalife International of America, Inc.
P.O. Box 80210
Los Angeles, CA 90080-0210
Sales Order Department: / </t>
    </r>
    <r>
      <rPr>
        <i/>
        <sz val="10"/>
        <rFont val="Arial"/>
        <family val="2"/>
      </rPr>
      <t>Departamento de Pedidos:</t>
    </r>
    <r>
      <rPr>
        <sz val="10"/>
        <rFont val="Arial"/>
        <family val="2"/>
      </rPr>
      <t xml:space="preserve"> 866-866-4744</t>
    </r>
  </si>
  <si>
    <r>
      <t xml:space="preserve">Enter your state:
</t>
    </r>
    <r>
      <rPr>
        <i/>
        <sz val="10"/>
        <rFont val="Arial"/>
        <family val="2"/>
      </rPr>
      <t xml:space="preserve">Escriba su </t>
    </r>
    <r>
      <rPr>
        <sz val="10"/>
        <rFont val="Arial"/>
        <family val="2"/>
      </rPr>
      <t>es</t>
    </r>
    <r>
      <rPr>
        <i/>
        <sz val="10"/>
        <rFont val="Arial"/>
        <family val="2"/>
      </rPr>
      <t>tado:</t>
    </r>
  </si>
  <si>
    <t>State Name</t>
  </si>
  <si>
    <r>
      <t xml:space="preserve">Enter your state's shipping and handling
and pick up and handling rate:
</t>
    </r>
    <r>
      <rPr>
        <i/>
        <sz val="10"/>
        <rFont val="Arial"/>
        <family val="2"/>
      </rPr>
      <t>Escriba la tarifa de envío y manejo, y de entrega y manejo de su estado:</t>
    </r>
  </si>
  <si>
    <r>
      <t xml:space="preserve">Enter your state's sales tax:
</t>
    </r>
    <r>
      <rPr>
        <i/>
        <sz val="10"/>
        <rFont val="Arial"/>
        <family val="2"/>
      </rPr>
      <t>Escriba el impuesto a la venta de su estado:</t>
    </r>
  </si>
  <si>
    <t>For the latest Retail Pricing Tool, visit MyHerbalife.com.</t>
  </si>
  <si>
    <t>Para la última Herramienta de Precios de Venta visite MiHerbalife.com.</t>
  </si>
  <si>
    <r>
      <t xml:space="preserve">Distributor
</t>
    </r>
    <r>
      <rPr>
        <i/>
        <sz val="10"/>
        <rFont val="Arial"/>
        <family val="2"/>
      </rPr>
      <t>Distribuidor</t>
    </r>
  </si>
  <si>
    <r>
      <t xml:space="preserve">Senior Consultant
</t>
    </r>
    <r>
      <rPr>
        <i/>
        <sz val="10"/>
        <rFont val="Arial"/>
        <family val="2"/>
      </rPr>
      <t>Consultor Mayor</t>
    </r>
  </si>
  <si>
    <r>
      <t xml:space="preserve">Senior Consultant
</t>
    </r>
    <r>
      <rPr>
        <i/>
        <sz val="10"/>
        <rFont val="Arial"/>
        <family val="2"/>
      </rPr>
      <t>Consultor Mayor</t>
    </r>
    <r>
      <rPr>
        <sz val="10"/>
        <rFont val="Arial"/>
        <family val="2"/>
      </rPr>
      <t xml:space="preserve">
Success Builder
</t>
    </r>
    <r>
      <rPr>
        <i/>
        <sz val="10"/>
        <rFont val="Arial"/>
        <family val="2"/>
      </rPr>
      <t>Constructor del Éxito</t>
    </r>
    <r>
      <rPr>
        <sz val="10"/>
        <rFont val="Arial"/>
        <family val="2"/>
      </rPr>
      <t xml:space="preserve">
Qualified Producer
</t>
    </r>
    <r>
      <rPr>
        <i/>
        <sz val="10"/>
        <rFont val="Arial"/>
        <family val="2"/>
      </rPr>
      <t>Productor Calificado</t>
    </r>
  </si>
  <si>
    <r>
      <t xml:space="preserve">Selling SKU
</t>
    </r>
    <r>
      <rPr>
        <b/>
        <i/>
        <sz val="10"/>
        <rFont val="Arial"/>
        <family val="2"/>
      </rPr>
      <t>SKU de Venta</t>
    </r>
  </si>
  <si>
    <r>
      <t xml:space="preserve">Product Description
</t>
    </r>
    <r>
      <rPr>
        <b/>
        <i/>
        <sz val="10"/>
        <rFont val="Arial"/>
        <family val="2"/>
      </rPr>
      <t>Descripción del Producto</t>
    </r>
  </si>
  <si>
    <r>
      <t xml:space="preserve">Volume Points
</t>
    </r>
    <r>
      <rPr>
        <b/>
        <i/>
        <sz val="10"/>
        <rFont val="Arial"/>
        <family val="2"/>
      </rPr>
      <t>Puntos de Volumen</t>
    </r>
  </si>
  <si>
    <r>
      <t xml:space="preserve">Earn Base
</t>
    </r>
    <r>
      <rPr>
        <b/>
        <i/>
        <sz val="10"/>
        <rFont val="Arial"/>
        <family val="2"/>
      </rPr>
      <t>Basa de Ganancia</t>
    </r>
  </si>
  <si>
    <r>
      <t xml:space="preserve">SRP
</t>
    </r>
    <r>
      <rPr>
        <b/>
        <i/>
        <sz val="10"/>
        <rFont val="Arial"/>
        <family val="2"/>
      </rPr>
      <t>Precio de Venta Sugerido</t>
    </r>
  </si>
  <si>
    <t>Customer
Cliente</t>
  </si>
  <si>
    <r>
      <t>CELLULAR NUTRITION /</t>
    </r>
    <r>
      <rPr>
        <b/>
        <i/>
        <sz val="11"/>
        <color indexed="9"/>
        <rFont val="Arial"/>
        <family val="2"/>
      </rPr>
      <t xml:space="preserve"> NUTRICIÓN CELULAR</t>
    </r>
  </si>
  <si>
    <r>
      <t xml:space="preserve">Formula 1 Healthy Meal Nutritional Shake Mix – Pralines and Cream
</t>
    </r>
    <r>
      <rPr>
        <i/>
        <sz val="10"/>
        <rFont val="Arial"/>
        <family val="2"/>
      </rPr>
      <t>Fórmula 1 Comida Saludable Mezcla Nutricional para Batido – Caramelo tostado</t>
    </r>
  </si>
  <si>
    <r>
      <t xml:space="preserve">Formula 1 Healthy Meal Nutritional Shake Mix – Orange Cream
</t>
    </r>
    <r>
      <rPr>
        <i/>
        <sz val="10"/>
        <rFont val="Arial"/>
        <family val="2"/>
      </rPr>
      <t>Fórmula 1 Comida Saludable Mezcla Nutricional para Batido – Naranja y Vainilla</t>
    </r>
  </si>
  <si>
    <r>
      <t xml:space="preserve">Formula 1 Healthy Meal Nutritional Shake Mix – Banana Caramel
</t>
    </r>
    <r>
      <rPr>
        <i/>
        <sz val="10"/>
        <rFont val="Arial"/>
        <family val="2"/>
      </rPr>
      <t>Fórmula 1 Comida Saludable Mezcla Nutricional para Batido – Banana y Caramelo</t>
    </r>
  </si>
  <si>
    <r>
      <t xml:space="preserve">Formula 1 Healthy Meal Nutritional Shake Mix – Dulce de Leche
</t>
    </r>
    <r>
      <rPr>
        <i/>
        <sz val="10"/>
        <rFont val="Arial"/>
        <family val="2"/>
      </rPr>
      <t>Fórmula 1 Comida Saludable Mezcla Nutricional para Batido – Dulce de Leche</t>
    </r>
  </si>
  <si>
    <r>
      <t xml:space="preserve">Formula 1 Healthy Meal Nutritional Shake Mix – Cafe Latte
</t>
    </r>
    <r>
      <rPr>
        <i/>
        <sz val="10"/>
        <rFont val="Arial"/>
        <family val="2"/>
      </rPr>
      <t>Fórmula 1 Comida Saludable Mezcla Nutricional para Batido – Café Latte</t>
    </r>
  </si>
  <si>
    <r>
      <t xml:space="preserve">Formula 1 Healthy Meal Nutritional Shake Mix, Alternative Proteins – Vanilla with non-GM Ingredients
</t>
    </r>
    <r>
      <rPr>
        <i/>
        <sz val="10"/>
        <rFont val="Arial"/>
        <family val="2"/>
      </rPr>
      <t>Fórmula 1 Comida Saludable Mezcla Nutricional para Batido, Proteínas Alternativas – Vainilla sin ingredientes transgénicos</t>
    </r>
  </si>
  <si>
    <r>
      <t xml:space="preserve">Formula 1 Healthy Meal Nutritional Shake Mix – French Vanilla
</t>
    </r>
    <r>
      <rPr>
        <i/>
        <sz val="10"/>
        <rFont val="Arial"/>
        <family val="2"/>
      </rPr>
      <t>Fórmula 1 Comida Saludable Mezcla Nutricional para Batido – Vainilla</t>
    </r>
  </si>
  <si>
    <r>
      <t xml:space="preserve">Formula 1 Healthy Meal Nutritional Shake Mix – Dutch Chocolate
</t>
    </r>
    <r>
      <rPr>
        <i/>
        <sz val="10"/>
        <rFont val="Arial"/>
        <family val="2"/>
      </rPr>
      <t>Fórmula 1 Comida Saludable Mezcla Nutricional para Batido – Chocolate</t>
    </r>
  </si>
  <si>
    <r>
      <t xml:space="preserve">Formula 1 Healthy Meal Nutritional Shake Mix – Wild Berry
</t>
    </r>
    <r>
      <rPr>
        <i/>
        <sz val="10"/>
        <rFont val="Arial"/>
        <family val="2"/>
      </rPr>
      <t>Fórmula 1 Comida Saludable Mezcla Nutricional para Batido – Moras Silvestres</t>
    </r>
  </si>
  <si>
    <r>
      <t xml:space="preserve">Formula 1 Healthy Meal Nutritional Shake Mix – Cookies 'n Cream
</t>
    </r>
    <r>
      <rPr>
        <i/>
        <sz val="10"/>
        <rFont val="Arial"/>
        <family val="2"/>
      </rPr>
      <t>Fórmula 1 Comida Saludable Mezcla Nutricional para Batido – Galletas con Crema</t>
    </r>
  </si>
  <si>
    <r>
      <t>Formula 3 Cell Activator</t>
    </r>
    <r>
      <rPr>
        <vertAlign val="superscript"/>
        <sz val="10"/>
        <rFont val="Arial"/>
        <family val="2"/>
      </rPr>
      <t>®</t>
    </r>
  </si>
  <si>
    <r>
      <t xml:space="preserve">Formula 1 Healthy Meal Nutritional Shake Mix – Mint Chocolate
</t>
    </r>
    <r>
      <rPr>
        <i/>
        <sz val="10"/>
        <rFont val="Arial"/>
        <family val="2"/>
      </rPr>
      <t>Fórmula 1 Comida Saludable Mezcla Nutricional para Batido – Menta con Chocolate</t>
    </r>
  </si>
  <si>
    <r>
      <t xml:space="preserve">Formula 1 Healthy Meal Nutritional Shake Mix – Piña Colada
</t>
    </r>
    <r>
      <rPr>
        <i/>
        <sz val="10"/>
        <rFont val="Arial"/>
        <family val="2"/>
      </rPr>
      <t>Fórmula 1 Comida Saludable Mezcla Nutricional para Batido – Piña Colada</t>
    </r>
  </si>
  <si>
    <r>
      <t xml:space="preserve">Quickstart Program – Formula 1 Healthy Meal Nutritional Shake Mix, Piña Colada; Formula 2 Multivitamin Complex; Formula 3 Cell Activator®; Herbal Tea Concentrate, Original, 1.8 oz.
</t>
    </r>
    <r>
      <rPr>
        <i/>
        <sz val="10"/>
        <rFont val="Arial"/>
        <family val="2"/>
      </rPr>
      <t>Programa Básico – Fórmula 1 Comida Saludable Mezcla Nutricional para Batido, Piña Colada, Formula 2 Multivitamin Complex, Formula 3 Cell Activator®, Té Herbal Concentrado – Natural, 1.8 oz.</t>
    </r>
  </si>
  <si>
    <r>
      <t xml:space="preserve">Advanced Program – Formula 1 Healthy Meal Nutritional Shake Mix, Piña Colada; Formula 2 Multivitamin Complex; Formula 3 Cell Activator®; Herbal Tea Concentrate, Original, 1.8 oz.; Total Control®; Cell-U-Loss®
</t>
    </r>
    <r>
      <rPr>
        <i/>
        <sz val="10"/>
        <rFont val="Arial"/>
        <family val="2"/>
      </rPr>
      <t>Programa Avanzado – Fórmula 1 Comida Saludable Mezcla Nutricional para Batido, Piña Colada, Formula 2 Multivitamin Complex, Formula 3 Cell Activator®, Té Herbal Concentrado – Natural, 1.8 oz., Total Control®; Cell-U-Loss®</t>
    </r>
  </si>
  <si>
    <r>
      <t xml:space="preserve">Ultimate Program – Formula 1 Healthy Meal Nutritional Shake Mix, Piña Colada; Formula 2 Multivitamin Complex; Formula 3 Cell Activator®; Herbal Tea Concentrate Original, 1.8 oz.; Total Control®; Cell-U-Loss®; Snack Defense®;  Aminogen®
</t>
    </r>
    <r>
      <rPr>
        <i/>
        <sz val="10"/>
        <rFont val="Arial"/>
        <family val="2"/>
      </rPr>
      <t>Programa Total – Fórmula 1 Comida Saludable Mezcla Nutricional para Batido, Piña Colada, Formula 2 Multivitamin Complex, Formula 3 Cell Activator®, Té Herbal Concentrado Natural, 1.8 oz.; Total Control®; Cell-U-Loss®; Snack Defense®; Aminogen®</t>
    </r>
  </si>
  <si>
    <r>
      <t xml:space="preserve">Quickstart Program – Formula 1 Healthy Meal Nutritional Shake Mix, Cafe Latte; Formula 2 Multivitamin Complex; Formula 3 Cell Activator®; Herbal Tea Concentrate, Original, 1.8 oz.
</t>
    </r>
    <r>
      <rPr>
        <i/>
        <sz val="10"/>
        <rFont val="Arial"/>
        <family val="2"/>
      </rPr>
      <t>Programa Básico – Fórmula 1 Comida Saludable Mezcla Nutricional para Batido, Café Latte, Formula 2 Multivitamin Complex, Formula 3 Cell Activator®, Té Herbal Concentrado – Natural, 1.8 oz.</t>
    </r>
  </si>
  <si>
    <r>
      <t xml:space="preserve">Advanced Program – Formula 1 Healthy Meal Nutritional Shake Mix, Cafe Latte; Formula 2 Multivitamin Complex; Formula 3 Cell Activator®; Herbal Tea Concentrate Original, 1.8 oz.; Total Control®; Cell-U-Loss®
</t>
    </r>
    <r>
      <rPr>
        <i/>
        <sz val="10"/>
        <rFont val="Arial"/>
        <family val="2"/>
      </rPr>
      <t>Programa Avanzado – Fórmula 1 Comida Saludable Mezcla Nutricional para Batido, Café Latte, Formula 2 Multivitamin Complex, Formula 3 Cell Activator®, Té Herbal Concentrado – Natural, 1.8 oz., Total Control®, Cell-U-Loss®</t>
    </r>
  </si>
  <si>
    <r>
      <t xml:space="preserve">Ultimate Program – Formula 1 Healthy Meal Nutritional Shake Mix, Cafe Latte; Formula 2 Multivitamin Complex; Formula 3 Cell Activator®; Herbal Tea Concentrate, Original, 1.8 oz.; Total Control®; Cell-U-Loss®; Snack Defense®; Aminogen®
</t>
    </r>
    <r>
      <rPr>
        <i/>
        <sz val="10"/>
        <rFont val="Arial"/>
        <family val="2"/>
      </rPr>
      <t>Programa Total - Fórmula 1 Comida Saludable Mezcla Nutricional para Batido, Café Latte, Formula 2 Multivitamin Complex, Formula 3 Cell Activator®, Té Herbal  Concentrado, Original, 1.8 oz.; Total Control®; Cell-U-Loss®; Snack Defense®; Aminogen®</t>
    </r>
  </si>
  <si>
    <r>
      <t xml:space="preserve">Quickstart Program – Formula 1 Healthy Meal Nutritional Shake Mix, French Vanilla; Formula 2 Multivitamin Complex; Formula 3 Cell Activator®; Herbal Tea Concentrate, Original, 1.8 oz.
</t>
    </r>
    <r>
      <rPr>
        <i/>
        <sz val="10"/>
        <rFont val="Arial"/>
        <family val="2"/>
      </rPr>
      <t>Programa Básico – Fórmula 1 Comida Saludable Mezcla Nutricional para Batido, Vainilla, Formula 2 Multivitamin Complex, Formula 3 Cell Activator®, Té Herbal Concentrado – Natural, 1.8 oz.</t>
    </r>
  </si>
  <si>
    <r>
      <t xml:space="preserve">Quickstart Program – Formula 1 Healthy Meal Nutritional Shake Mix, Dutch Chocolate; Formula 2 Multivitamin Complex; Formula 3 Cell Activator®; Herbal Tea Concentrate, Original, 1.8 oz.
</t>
    </r>
    <r>
      <rPr>
        <i/>
        <sz val="10"/>
        <rFont val="Arial"/>
        <family val="2"/>
      </rPr>
      <t>Programa Básico – Fórmula 1 Comida Saludable Mezcla Nutricional para Batido, Chocolate, Formula 2 Multivitamin Complex, Formula 3 Cell Activator®, Té Herbal Concentrado – Natural 1.8 oz.</t>
    </r>
  </si>
  <si>
    <r>
      <t xml:space="preserve">Quickstart Program – Formula 1 Healthy Meal Nutritional Shake Mix, Wild Berry; Formula 2 Multivitamin Complex; Formula 3 Cell Activator®; Herbal Tea Concentrate, Original, 1.8 oz.
</t>
    </r>
    <r>
      <rPr>
        <i/>
        <sz val="10"/>
        <rFont val="Arial"/>
        <family val="2"/>
      </rPr>
      <t>Programa Básico – Fórmula 1 Comida Saludable Mezcla Nutricional para Batido, Moras Silvestres, Formula 2 Multivitamin Complex, Formula 3 Cell Activator®, Té Herbal Concentrado – Natural, 1.8 oz.</t>
    </r>
  </si>
  <si>
    <r>
      <t xml:space="preserve">Quickstart Program – Formula 1 Healthy Meal Nutritional Shake Mix, Cookies 'n Cream; Formula 2 Multivitamin Complex; Formula 3 Cell Activator®; Herbal Tea Concentrate, Original, 1.8 oz.
</t>
    </r>
    <r>
      <rPr>
        <i/>
        <sz val="10"/>
        <rFont val="Arial"/>
        <family val="2"/>
      </rPr>
      <t>Programa Básico – Fórmula 1 Comida Saludable Mezcla Nutricional para Batido, Galletas con Crema, Formula 2 Multivitamin Complex, Formula 3 Cell Activator®, Té Herbal Concentrado – Natural, 1.8 oz.</t>
    </r>
  </si>
  <si>
    <r>
      <t xml:space="preserve">Advanced Program – Formula 1 Healthy Meal Nutritional Shake Mix, French Vanilla; Formula 2 Multivitamin Complex; Formula 3 Cell Activator®; Herbal Tea Concentrate, Original, 1.8 oz.; Total Control®; Cell-U-Loss®
</t>
    </r>
    <r>
      <rPr>
        <i/>
        <sz val="10"/>
        <rFont val="Arial"/>
        <family val="2"/>
      </rPr>
      <t>Programa Avanzado – Fórmula 1 Comida Saludable Mezcla Nutricional para Batido, Vainilla, Formula 2 Multivitamin Complex, Formula 3 Cell Activator®, Té Herbal Concentrado – Natural 1.8 oz., Total Control®, Cell-U-Loss®</t>
    </r>
  </si>
  <si>
    <r>
      <t xml:space="preserve">Advanced Program – Formula 1 Healthy Meal Nutritional Shake Mix, Dutch Chocolate; Formula 2 Multivitamin; Formula 3 Cell Activator®; Herbal Tea Concentrate, Original, 1.8 oz.; Total Control®; Cell-U-Loss®
</t>
    </r>
    <r>
      <rPr>
        <i/>
        <sz val="10"/>
        <rFont val="Arial"/>
        <family val="2"/>
      </rPr>
      <t>Programa Avanzado – Fórmula 1 Comida Saludable Mezcla Nutricional para Batido, Chocolate, Formula 2 Multivitamin, Formula 3 Cell Activator®, Té Herbal Concentrado – Natural 1.8 oz., Total Control®, Cell-U-Loss®</t>
    </r>
  </si>
  <si>
    <r>
      <t xml:space="preserve">Advanced Program – Formula 1 Healthy Meal Nutritional Shake Mix, Wild Berry; Formula 2 Multivitamin Complex; Formula 3 Cell Activator®; Herbal Tea Concentrate, Original, 1.8 oz.; Total Control®; Cell-U-Loss®
</t>
    </r>
    <r>
      <rPr>
        <i/>
        <sz val="10"/>
        <rFont val="Arial"/>
        <family val="2"/>
      </rPr>
      <t>Programa Avanzado – Fórmula 1 Comida Saludable Mezcla Nutricional para Batido, Moras Silvestres, Formula 2 Multivitamin Complex, Formula 3 Cell Activator®, Té Herbal Concentrado – Natural, 1.8 oz., Total Control®, Cell-U-Loss®</t>
    </r>
  </si>
  <si>
    <r>
      <t xml:space="preserve">Advanced Program – Formula 1 Healthy Meal Nutritional Shake Mix, Cookies 'n Cream; Formula 2 Multivitamin Complex; Formula 3 Cell Activator®; Herbal Tea Concentrate, Original, 1.8 oz.; Total Control®; Cell-U-Loss®
</t>
    </r>
    <r>
      <rPr>
        <i/>
        <sz val="10"/>
        <rFont val="Arial"/>
        <family val="2"/>
      </rPr>
      <t>Programa Avanzado – Fórmula 1 Comida Saludable Mezcla Nutricional para Batido, Galletas con Crema, Formula 2 Multivitamin Complex, Formula 3 Cell Activator®, Té Herbal Concentrado – Natural, 1.8 oz., Total Control®, Cell-U-Loss®</t>
    </r>
  </si>
  <si>
    <r>
      <t xml:space="preserve">Ultimate Program – Formula 1 Healthy Meal Nutritional Shake Mix, French Vanilla; Formula 2 Multivitamin Complex; Formula 3 Cell Activator®; Herbal Tea Concentrate, Original, 1.8 oz.; Total Control®; Cell-U-Loss®; Snack Defense®; Aminogen®
</t>
    </r>
    <r>
      <rPr>
        <i/>
        <sz val="10"/>
        <rFont val="Arial"/>
        <family val="2"/>
      </rPr>
      <t>Programa Total – Fórmula 1 Comida Saludable Mezcla Nutricional para Batido, Vainilla, Formula 2 Multivitamin Complex, Formula 3 Cell Activator®, Té  Herbal  Concentrado,Original, 1.8 oz.; Total Control®; Cell-U-Loss®; Snack Defense®; Aminogen®</t>
    </r>
  </si>
  <si>
    <r>
      <t xml:space="preserve">Ultimate Program – Formula 1 Healthy Meal Nutritional Shake Mix, Dutch Chocolate; Formula 2 Multivitamin Complex; Formula 3 Cell Activator®; Herbal Tea Concentrate, Original, 1.8 oz.; Total Control®; Cell-U-Loss®; Snack Defense®; Aminogen®
</t>
    </r>
    <r>
      <rPr>
        <i/>
        <sz val="10"/>
        <rFont val="Arial"/>
        <family val="2"/>
      </rPr>
      <t>Programa Total – Fórmula 1 Comida Saludable Mezcla Nutricional para Batido, Chocolate, Formula 2 Multivitamin Complex, Formula 3 Cell Activator®, Té  Herbal  Concentrado, Original, 1.8 oz.; Total Control®; Cell-U-Loss®; Snack Defense®; Aminogen®</t>
    </r>
  </si>
  <si>
    <r>
      <t xml:space="preserve">Ultimate Program – Formula 1 Healthy Meal Nutritional Shake Mix, Wild Berry; Formula 2 Multivitamin Complex; Formula 3 Cell Activator®; Herbal Tea Concentrate, Original, 1.8 oz.; Total Control®; Cell-U-Loss®; Snack Defense®;  Aminogen®
</t>
    </r>
    <r>
      <rPr>
        <i/>
        <sz val="10"/>
        <rFont val="Arial"/>
        <family val="2"/>
      </rPr>
      <t>Programa Total – Fórmula 1 Comida Saludable Mezcla Nutricional para Batido, Moras Silvestres, Formula 2 Multivitamin Complex, Formula Cell Activator®, Té  Herbal  Concentrado, Original, 1.8 oz.; Total Control®; Cell-U-Loss®; Snack Defense®; Aminogen®</t>
    </r>
  </si>
  <si>
    <r>
      <t xml:space="preserve">Ultimate Program – Formula 1 Healthy Meal Nutritional Shake Mix, Cookies 'n Cream; Formula 2 Multivitamin Complex; Formula 3 Cell Activator®; Herbal Tea Concentrate, Original, 1.8 oz.; Total Control®; Cell-U-Loss®; Snack Defense®; Aminogen®
</t>
    </r>
    <r>
      <rPr>
        <i/>
        <sz val="10"/>
        <rFont val="Arial"/>
        <family val="2"/>
      </rPr>
      <t>Programa Total – Fórmula 1 Comida Saludable Mezcla Nutricional para Batido, Galletas con Crema, Formula 2 Multivitamin Complex, Formula 3 Cell Activator®, Té  Herbal  Concentrado, Original, 1.8 oz.; Total Control®; Cell-U-Loss®; Snack Defense®; Aminogen®</t>
    </r>
  </si>
  <si>
    <r>
      <t xml:space="preserve">3-Day Trial Pack – Formula 1 + PDM On The Go, 17 g of protein per serving (6 packets); Total Control® tablets (2 packets of 3 tablets each); Pamphlet, English (1); Pamphlet, Spanish (1)
</t>
    </r>
    <r>
      <rPr>
        <i/>
        <sz val="10"/>
        <rFont val="Arial"/>
        <family val="2"/>
      </rPr>
      <t>Paquete de Prueba de 3 Días – Formula 1 + PDM On The Go, 17 g de proteína por porción (6 paquetes); Total Control® tabletas 
(2 paquetes de 3 tabletas cada uno); Folleto, Inglés (1); Folleto, Español (1)</t>
    </r>
  </si>
  <si>
    <r>
      <t xml:space="preserve">Product Sample Pack – Protein Bar Deluxe, Chocolate Peanut (1); Herbal Tea Concentrate (1 packet); Total Control® tablets 
(3 packets of 3 tablets each); Liftoff® tablet (1)
</t>
    </r>
    <r>
      <rPr>
        <i/>
        <sz val="10"/>
        <rFont val="Arial"/>
        <family val="2"/>
      </rPr>
      <t>Paquete de Muestras de Productos – Protein Bar Deluxe Chocolate con Cacahuate (1); Té Herbal Concentrado (1 paquete); Total Control® tabletas (3 paquetes de 3 tabletas cada uno); Liftoff® tableta (1)</t>
    </r>
  </si>
  <si>
    <r>
      <t xml:space="preserve">Weight Loss Challenge Product Sample Pack – Protein Bar Deluxe, Vanilla Almond (1); Herbal Tea Concentrate (1 packet); Total Control® tablets (2 packets of 3 tablets each); Formula 1 + PDM On The Go (17 g of protein per serving)(1 packet)
</t>
    </r>
    <r>
      <rPr>
        <i/>
        <sz val="10"/>
        <rFont val="Arial"/>
        <family val="2"/>
      </rPr>
      <t>Paquete de Muestras de Productos de Reto de Pérdida de Peso - Protein Bar Deluxe, Vainilla con Almendras (1); 
Té Concentrado Herbal (1 paquete); Total Control® tabletas (2 paquetes de 3 tabletas cada uno); Formula 1 + PDM On The Go (1 paquete)</t>
    </r>
  </si>
  <si>
    <r>
      <t xml:space="preserve">3-Day Trial Pack – Formula 1 + PDM On The Go, 17 g of protein per serving (6 packets); Herbal Tea Concentrate (2 packets); Pamphlet, English (1); Pamphlet, Spanish (1)
</t>
    </r>
    <r>
      <rPr>
        <i/>
        <sz val="10"/>
        <rFont val="Arial"/>
        <family val="2"/>
      </rPr>
      <t>Paquete de Prueba de 3 Días – Formula 1 + PDM On The Go, 17 g de proteína por porción (6 paquetes); Té Herbal Concentrado en Paquetes (2 paquetes); Folleto, Inglés (1); Folleto, Español (1)</t>
    </r>
  </si>
  <si>
    <r>
      <t xml:space="preserve">WEIGHT LOSS ENHANCERS / </t>
    </r>
    <r>
      <rPr>
        <b/>
        <i/>
        <sz val="11"/>
        <color indexed="9"/>
        <rFont val="Arial"/>
        <family val="2"/>
      </rPr>
      <t>REFORZADORES DE PÉRDIDA DE PESO</t>
    </r>
  </si>
  <si>
    <r>
      <t>Total Control</t>
    </r>
    <r>
      <rPr>
        <vertAlign val="superscript"/>
        <sz val="10"/>
        <rFont val="Arial"/>
        <family val="2"/>
      </rPr>
      <t>®</t>
    </r>
    <r>
      <rPr>
        <sz val="10"/>
        <rFont val="Arial"/>
        <family val="2"/>
      </rPr>
      <t xml:space="preserve"> – Packets (contain 3 tablets each/20 packets per box) / </t>
    </r>
    <r>
      <rPr>
        <i/>
        <sz val="10"/>
        <rFont val="Arial"/>
        <family val="2"/>
      </rPr>
      <t>Paquetes (3 tabletas por paquete/20 paquetes por caja)</t>
    </r>
  </si>
  <si>
    <r>
      <t>Total Control</t>
    </r>
    <r>
      <rPr>
        <vertAlign val="superscript"/>
        <sz val="10"/>
        <rFont val="Arial"/>
        <family val="2"/>
      </rPr>
      <t>®</t>
    </r>
    <r>
      <rPr>
        <sz val="10"/>
        <rFont val="Arial"/>
        <family val="2"/>
      </rPr>
      <t xml:space="preserve">  </t>
    </r>
  </si>
  <si>
    <r>
      <t>Snack Defense</t>
    </r>
    <r>
      <rPr>
        <vertAlign val="superscript"/>
        <sz val="10"/>
        <rFont val="Arial"/>
        <family val="2"/>
      </rPr>
      <t>®</t>
    </r>
  </si>
  <si>
    <r>
      <t>Aminogen</t>
    </r>
    <r>
      <rPr>
        <vertAlign val="superscript"/>
        <sz val="10"/>
        <rFont val="Arial"/>
        <family val="2"/>
      </rPr>
      <t>®</t>
    </r>
  </si>
  <si>
    <r>
      <t xml:space="preserve">Herbal Tea Concentrate – Original, 1.8 oz. (30 servings) / </t>
    </r>
    <r>
      <rPr>
        <i/>
        <sz val="10"/>
        <rFont val="Arial"/>
        <family val="2"/>
      </rPr>
      <t>Té Herbal Concentrado – Natural, 1.8 oz. (30 porciones)</t>
    </r>
  </si>
  <si>
    <r>
      <t xml:space="preserve">Herbal Tea Concentrate – Original, 3.5 oz. (60 servings) / </t>
    </r>
    <r>
      <rPr>
        <i/>
        <sz val="10"/>
        <rFont val="Arial"/>
        <family val="2"/>
      </rPr>
      <t>Té Herbal Concentrado – Natural, 3.5 oz. (60 porciones)</t>
    </r>
  </si>
  <si>
    <r>
      <t xml:space="preserve">Herbal Tea Concentrate Packets (15 packets per box) – Original
</t>
    </r>
    <r>
      <rPr>
        <i/>
        <sz val="10"/>
        <rFont val="Arial"/>
        <family val="2"/>
      </rPr>
      <t>Té Herbal Concentrado en Paquetes (15 Paquetes por caja) – Natural</t>
    </r>
  </si>
  <si>
    <r>
      <t>Cell-U-Loss</t>
    </r>
    <r>
      <rPr>
        <vertAlign val="superscript"/>
        <sz val="10"/>
        <rFont val="Arial"/>
        <family val="2"/>
      </rPr>
      <t>®</t>
    </r>
    <r>
      <rPr>
        <sz val="10"/>
        <rFont val="Arial"/>
        <family val="2"/>
      </rPr>
      <t xml:space="preserve"> </t>
    </r>
  </si>
  <si>
    <r>
      <t>Thermo-Bond</t>
    </r>
    <r>
      <rPr>
        <vertAlign val="superscript"/>
        <sz val="10"/>
        <rFont val="Arial"/>
        <family val="2"/>
      </rPr>
      <t>®</t>
    </r>
  </si>
  <si>
    <r>
      <t>Herbal Tea Concentrate – Lemon, 3.5 oz. (60 servings) /</t>
    </r>
    <r>
      <rPr>
        <i/>
        <sz val="10"/>
        <rFont val="Arial"/>
        <family val="2"/>
      </rPr>
      <t xml:space="preserve"> Té Herbal Concentrado – Limón, 3.5 oz. (60 porciones)</t>
    </r>
  </si>
  <si>
    <r>
      <t xml:space="preserve">Herbal Tea Concentrate – Raspberry, 3.5 oz. (60 servings) / </t>
    </r>
    <r>
      <rPr>
        <i/>
        <sz val="10"/>
        <rFont val="Arial"/>
        <family val="2"/>
      </rPr>
      <t>Té Herbal Concentrado – Frambuesa, 3.5 oz. (60 porciones)</t>
    </r>
  </si>
  <si>
    <r>
      <t xml:space="preserve">Herbal Tea Concentrate – Peach, 3.5 oz. (60 servings) / </t>
    </r>
    <r>
      <rPr>
        <i/>
        <sz val="10"/>
        <rFont val="Arial"/>
        <family val="2"/>
      </rPr>
      <t>Té Herbal Concentrado – Durazno, 3.5 oz. (60 porciones)</t>
    </r>
  </si>
  <si>
    <r>
      <t xml:space="preserve">Herbal Tea Concentrate – Cinnamon, 3.5 oz. (60 servings) / </t>
    </r>
    <r>
      <rPr>
        <i/>
        <sz val="10"/>
        <rFont val="Arial"/>
        <family val="2"/>
      </rPr>
      <t>Té Herbal Concentrado – Canela, 3.5 oz. (60 porciones)</t>
    </r>
  </si>
  <si>
    <r>
      <t xml:space="preserve">Herbal Tea Concentrate – Lemon, 1.8 oz. (30 servings) / </t>
    </r>
    <r>
      <rPr>
        <i/>
        <sz val="10"/>
        <rFont val="Arial"/>
        <family val="2"/>
      </rPr>
      <t>Té Herbal Concentrado – Limón, 1.8 oz. (30 porciones)</t>
    </r>
  </si>
  <si>
    <r>
      <t xml:space="preserve">Herbal Tea Concentrate – Raspberry, 1.8 oz. (30 servings) / </t>
    </r>
    <r>
      <rPr>
        <i/>
        <sz val="10"/>
        <rFont val="Arial"/>
        <family val="2"/>
      </rPr>
      <t>Té Herbal Concentrado – Frambuesa, 1.8 oz. (30 porciones)</t>
    </r>
  </si>
  <si>
    <r>
      <t xml:space="preserve">Herbal Tea Concentrate – Peach, 1.8 oz. (30 servings) / </t>
    </r>
    <r>
      <rPr>
        <i/>
        <sz val="10"/>
        <rFont val="Arial"/>
        <family val="2"/>
      </rPr>
      <t>Té Herbal Concentrado – Durazno, 1.8 oz. (30 porciones)</t>
    </r>
  </si>
  <si>
    <r>
      <t>Herbal Tea Concentrate – Chai, 3.5 oz. (60 servings) with non-GM ingredients</t>
    </r>
    <r>
      <rPr>
        <vertAlign val="superscript"/>
        <sz val="10"/>
        <rFont val="Arial"/>
        <family val="2"/>
      </rPr>
      <t>†</t>
    </r>
    <r>
      <rPr>
        <sz val="10"/>
        <rFont val="Arial"/>
        <family val="2"/>
      </rPr>
      <t xml:space="preserve">
</t>
    </r>
    <r>
      <rPr>
        <i/>
        <sz val="10"/>
        <rFont val="Arial"/>
        <family val="2"/>
      </rPr>
      <t>Té Herbal Concentrado – Chai, 3.5 oz. (60 porciones) sin ingredientes transgénicos</t>
    </r>
    <r>
      <rPr>
        <i/>
        <vertAlign val="superscript"/>
        <sz val="10"/>
        <rFont val="Arial"/>
        <family val="2"/>
      </rPr>
      <t>†</t>
    </r>
  </si>
  <si>
    <r>
      <t>Herbal Tea Concentrate Packets (15 packets per box) – Chai with non-GM ingredients</t>
    </r>
    <r>
      <rPr>
        <vertAlign val="superscript"/>
        <sz val="10"/>
        <rFont val="Arial"/>
        <family val="2"/>
      </rPr>
      <t>†</t>
    </r>
    <r>
      <rPr>
        <sz val="10"/>
        <rFont val="Arial"/>
        <family val="2"/>
      </rPr>
      <t xml:space="preserve">
</t>
    </r>
    <r>
      <rPr>
        <i/>
        <sz val="10"/>
        <rFont val="Arial"/>
        <family val="2"/>
      </rPr>
      <t>Té Herbal Concentrado en Paquetes (15 paquetes por caja) –  Chai sin ingredientes transgénicos</t>
    </r>
    <r>
      <rPr>
        <i/>
        <vertAlign val="superscript"/>
        <sz val="10"/>
        <rFont val="Arial"/>
        <family val="2"/>
      </rPr>
      <t>†</t>
    </r>
  </si>
  <si>
    <r>
      <t xml:space="preserve">Herbal Tea Concentrate Packets (15 packets per box) – Raspberry
</t>
    </r>
    <r>
      <rPr>
        <i/>
        <sz val="10"/>
        <rFont val="Arial"/>
        <family val="2"/>
      </rPr>
      <t>Té Herbal Concentrado en Paquetes (15 Paquetes por caja) – Frambuesa</t>
    </r>
  </si>
  <si>
    <r>
      <t xml:space="preserve">Herbal Tea Concentrate Packets (15 packets per box) – Lemon
</t>
    </r>
    <r>
      <rPr>
        <i/>
        <sz val="10"/>
        <rFont val="Arial"/>
        <family val="2"/>
      </rPr>
      <t>Té Herbal Concentrado en Paquetes (15 Paquetes por caja) – Limón</t>
    </r>
  </si>
  <si>
    <r>
      <t>Prolessa</t>
    </r>
    <r>
      <rPr>
        <vertAlign val="superscript"/>
        <sz val="10"/>
        <rFont val="Arial"/>
        <family val="2"/>
      </rPr>
      <t>®</t>
    </r>
    <r>
      <rPr>
        <sz val="10"/>
        <rFont val="Arial"/>
        <family val="2"/>
      </rPr>
      <t xml:space="preserve"> Duo – (30 servings) / </t>
    </r>
    <r>
      <rPr>
        <i/>
        <sz val="10"/>
        <rFont val="Arial"/>
        <family val="2"/>
      </rPr>
      <t>Suministro para 30 días</t>
    </r>
  </si>
  <si>
    <r>
      <t>Prolessa</t>
    </r>
    <r>
      <rPr>
        <vertAlign val="superscript"/>
        <sz val="10"/>
        <rFont val="Arial"/>
        <family val="2"/>
      </rPr>
      <t>®</t>
    </r>
    <r>
      <rPr>
        <sz val="10"/>
        <rFont val="Arial"/>
        <family val="2"/>
      </rPr>
      <t xml:space="preserve"> Duo – 7-Day Trial Size / </t>
    </r>
    <r>
      <rPr>
        <i/>
        <sz val="10"/>
        <rFont val="Arial"/>
        <family val="2"/>
      </rPr>
      <t>Tamaño de muestra para 7 días</t>
    </r>
  </si>
  <si>
    <r>
      <t xml:space="preserve">Personalized Protein Powder – 360 g / </t>
    </r>
    <r>
      <rPr>
        <i/>
        <sz val="10"/>
        <rFont val="Arial"/>
        <family val="2"/>
      </rPr>
      <t>Polvo de Proteína Personalizada – 360 g</t>
    </r>
  </si>
  <si>
    <r>
      <t xml:space="preserve">Protein Drink Mix – Vanilla, 616 g canister (22 servings)
</t>
    </r>
    <r>
      <rPr>
        <i/>
        <sz val="10"/>
        <rFont val="Arial"/>
        <family val="2"/>
      </rPr>
      <t>Bebida de Proteína en Polvo – Vainilla, envase de 616 g (22 porciones)</t>
    </r>
  </si>
  <si>
    <r>
      <t xml:space="preserve">Protein Drink Mix – Chocolate, 638 g canister (22 servings)
</t>
    </r>
    <r>
      <rPr>
        <i/>
        <sz val="10"/>
        <rFont val="Arial"/>
        <family val="2"/>
      </rPr>
      <t>Bebida de Proteína en Polvo – Chocolate, envase de 638 g (22 porciones)</t>
    </r>
  </si>
  <si>
    <r>
      <t xml:space="preserve">Protein Drink Mix – Peanut Cookie, 616 g canister (22 servings) 
</t>
    </r>
    <r>
      <rPr>
        <i/>
        <sz val="10"/>
        <rFont val="Arial"/>
        <family val="2"/>
      </rPr>
      <t xml:space="preserve">Bebida de Proteína en Polvo – Galleta de Cacahuate, envase de 616 g (22 porciones) </t>
    </r>
  </si>
  <si>
    <r>
      <t xml:space="preserve">Protein Drink Mix – Vanilla, 840 g canister (30 servings) 
</t>
    </r>
    <r>
      <rPr>
        <i/>
        <sz val="10"/>
        <rFont val="Arial"/>
        <family val="2"/>
      </rPr>
      <t>Bebida de Proteína en Polvo – Vainilla, envase de 840 g (30 porciones)</t>
    </r>
  </si>
  <si>
    <r>
      <t xml:space="preserve">Protein Bites – Crunchy Caramel Vanilla (28 pieces per box) 
</t>
    </r>
    <r>
      <rPr>
        <i/>
        <sz val="10"/>
        <rFont val="Arial"/>
        <family val="2"/>
      </rPr>
      <t>Bocaditos de Proteína – Vainilla y caramelo crujiente (28 bocaditos por caja)</t>
    </r>
  </si>
  <si>
    <r>
      <t xml:space="preserve">Protein Bites – Crunchy Caramel Lemon (28 pieces per box) 
</t>
    </r>
    <r>
      <rPr>
        <i/>
        <sz val="10"/>
        <rFont val="Arial"/>
        <family val="2"/>
      </rPr>
      <t>Bocaditos de Proteína – Limón y caramelo crujiente (28 bocaditos por caja)</t>
    </r>
  </si>
  <si>
    <t>High Protein Iced Coffee – Mocha (14 servings / porciones)</t>
  </si>
  <si>
    <t>High Protein Iced Coffee – House Blend (14 servings / porciones)</t>
  </si>
  <si>
    <r>
      <t xml:space="preserve">Protein Bar Deluxe – Vanilla Almond (14 bars per box) / </t>
    </r>
    <r>
      <rPr>
        <i/>
        <sz val="10"/>
        <rFont val="Arial"/>
        <family val="2"/>
      </rPr>
      <t>Vainilla con Almendras (14 barras por caja)</t>
    </r>
  </si>
  <si>
    <r>
      <t xml:space="preserve">Protein Bar Deluxe – Chocolate Peanut (14 bars per box) / </t>
    </r>
    <r>
      <rPr>
        <i/>
        <sz val="10"/>
        <rFont val="Arial"/>
        <family val="2"/>
      </rPr>
      <t>Chocolate con Cacahuate (14 barras por caja)</t>
    </r>
  </si>
  <si>
    <r>
      <t xml:space="preserve">Protein Bar Deluxe – Citrus Lemon (14 bars per box) / </t>
    </r>
    <r>
      <rPr>
        <i/>
        <sz val="10"/>
        <rFont val="Arial"/>
        <family val="2"/>
      </rPr>
      <t>Limón Cítrico (14 barras por caja)</t>
    </r>
  </si>
  <si>
    <r>
      <t xml:space="preserve">Beverage Mix – Wild Berry, canister (14 servings) / </t>
    </r>
    <r>
      <rPr>
        <i/>
        <sz val="10"/>
        <rFont val="Arial"/>
        <family val="2"/>
      </rPr>
      <t>Bebida en Polvo – Moras Silvestres, envase (14 porciones)</t>
    </r>
  </si>
  <si>
    <r>
      <t xml:space="preserve">Beverage Mix – Peach Mango, canister (14 servings) / </t>
    </r>
    <r>
      <rPr>
        <i/>
        <sz val="10"/>
        <rFont val="Arial"/>
        <family val="2"/>
      </rPr>
      <t>Bebida en Polvo – Durazno Mango, envase (14 porciones)</t>
    </r>
  </si>
  <si>
    <r>
      <t xml:space="preserve">Roasted Soy Nuts – Chile Lime (12 packets per box) / </t>
    </r>
    <r>
      <rPr>
        <i/>
        <sz val="10"/>
        <rFont val="Arial"/>
        <family val="2"/>
      </rPr>
      <t>Nueces de Soya Tostada – Chile con Limón (12 paquetes por caja)</t>
    </r>
  </si>
  <si>
    <r>
      <t xml:space="preserve">FORMULA 1 ON THE GO / </t>
    </r>
    <r>
      <rPr>
        <b/>
        <i/>
        <sz val="11"/>
        <color indexed="9"/>
        <rFont val="Arial"/>
        <family val="2"/>
      </rPr>
      <t>FÓRMULA 1 PARA LLEVAR</t>
    </r>
  </si>
  <si>
    <r>
      <rPr>
        <sz val="10"/>
        <rFont val="Arial"/>
        <family val="2"/>
      </rPr>
      <t>Formula 1 + PDM On The Go packets, 24 g of protein per serving (7 packets per bag)</t>
    </r>
    <r>
      <rPr>
        <i/>
        <sz val="10"/>
        <rFont val="Arial"/>
        <family val="2"/>
      </rPr>
      <t xml:space="preserve">
Formula 1 + PDM On The Go paquetes, 24 g de proteína por porción (7 paquetes por bolsa)</t>
    </r>
  </si>
  <si>
    <r>
      <rPr>
        <sz val="10"/>
        <rFont val="Arial"/>
        <family val="2"/>
      </rPr>
      <t>Formula 1 Express Meal Bar, Cookies ’n Cream (7 bars per box)</t>
    </r>
    <r>
      <rPr>
        <i/>
        <sz val="10"/>
        <rFont val="Arial"/>
        <family val="2"/>
      </rPr>
      <t xml:space="preserve">
Fórmula 1 Barrita de Comida Exprés, Galletas con Crema (7 barras por caja)</t>
    </r>
  </si>
  <si>
    <r>
      <t xml:space="preserve">Formula 1 Instant Healthy Meal Nutritional Shake Mix – Creamy Chocolate, 600 g canister 
</t>
    </r>
    <r>
      <rPr>
        <i/>
        <sz val="10"/>
        <rFont val="Arial"/>
        <family val="2"/>
      </rPr>
      <t>Fórmula 1 Comida Saludable Instantánea Mezcla Nutricional para Batido, Chocolate, envase de 600 g</t>
    </r>
  </si>
  <si>
    <r>
      <t xml:space="preserve">Formula 1 Instant Healthy Meal Nutritional Shake Mix – Vanilla Dream 624 g canister 
</t>
    </r>
    <r>
      <rPr>
        <i/>
        <sz val="10"/>
        <rFont val="Arial"/>
        <family val="2"/>
      </rPr>
      <t>Fórmula 1 Comida Saludable Instantánea Mezcla Nutricional para Batido, Vainilla, envase de 624 g</t>
    </r>
  </si>
  <si>
    <r>
      <rPr>
        <sz val="10"/>
        <rFont val="Arial"/>
        <family val="2"/>
      </rPr>
      <t>Formula 1 + PDM On The Go packets, 17 g of protein per serving (7 packets per bag)</t>
    </r>
    <r>
      <rPr>
        <i/>
        <sz val="10"/>
        <rFont val="Arial"/>
        <family val="2"/>
      </rPr>
      <t xml:space="preserve">
Formula 1 + PDM On The Go paquetes, 17 g de proteína por porción (7 paquetes por bolsa)</t>
    </r>
  </si>
  <si>
    <r>
      <t xml:space="preserve">SPECIALIZED NUTRITION / </t>
    </r>
    <r>
      <rPr>
        <b/>
        <i/>
        <sz val="11"/>
        <color indexed="9"/>
        <rFont val="Arial"/>
        <family val="2"/>
      </rPr>
      <t xml:space="preserve">NUTRICIÓN ESPECIALIZADA       </t>
    </r>
    <r>
      <rPr>
        <b/>
        <sz val="11"/>
        <color indexed="9"/>
        <rFont val="Arial"/>
        <family val="2"/>
      </rPr>
      <t xml:space="preserve">  </t>
    </r>
  </si>
  <si>
    <t>New Mom for Wellness (30 packets per box) / (30 paquetes por caja)</t>
  </si>
  <si>
    <r>
      <t xml:space="preserve">Herbal Aloe Ready-to-Drink – gallon / </t>
    </r>
    <r>
      <rPr>
        <i/>
        <sz val="10"/>
        <rFont val="Arial"/>
        <family val="2"/>
      </rPr>
      <t>Sábila Instantánea – Galón</t>
    </r>
  </si>
  <si>
    <r>
      <t xml:space="preserve">Herbal Aloe Concentrate – Natural, pint / </t>
    </r>
    <r>
      <rPr>
        <i/>
        <sz val="10"/>
        <rFont val="Arial"/>
        <family val="2"/>
      </rPr>
      <t>Concentrado de Sábila Sabor Natural – Pinta</t>
    </r>
  </si>
  <si>
    <r>
      <t xml:space="preserve">Herbal Aloe Concentrate – Mango, pint / </t>
    </r>
    <r>
      <rPr>
        <i/>
        <sz val="10"/>
        <rFont val="Arial"/>
        <family val="2"/>
      </rPr>
      <t xml:space="preserve">Concentrado de Sábila Sabor Mango – Pinta </t>
    </r>
  </si>
  <si>
    <r>
      <t xml:space="preserve">21-Day Herbal Balancing Program / </t>
    </r>
    <r>
      <rPr>
        <i/>
        <sz val="10"/>
        <rFont val="Arial"/>
        <family val="2"/>
      </rPr>
      <t xml:space="preserve">Programa de Hierbas de 21 Días para el Equilibrio Digestivo </t>
    </r>
  </si>
  <si>
    <r>
      <t xml:space="preserve">Herbal Aloe Concentrate – Mango, half gallon / </t>
    </r>
    <r>
      <rPr>
        <i/>
        <sz val="10"/>
        <rFont val="Arial"/>
        <family val="2"/>
      </rPr>
      <t>Concentrado de Sábila Sabor Mango - Medio galón</t>
    </r>
  </si>
  <si>
    <r>
      <t xml:space="preserve">Herbal Aloe Concentrate – Cranberry, pint / </t>
    </r>
    <r>
      <rPr>
        <i/>
        <sz val="10"/>
        <rFont val="Arial"/>
        <family val="2"/>
      </rPr>
      <t xml:space="preserve">Concentrado de Sábila Sabor Arándano – Pinta </t>
    </r>
  </si>
  <si>
    <r>
      <t xml:space="preserve">Digestive Health Program – Herbal Aloe Concentrate, Original; 21-Day Herbal Balancing Program; Simply Probiotic
</t>
    </r>
    <r>
      <rPr>
        <i/>
        <sz val="10"/>
        <rFont val="Arial"/>
        <family val="2"/>
      </rPr>
      <t>Programa de Salud Digestiva – Concentrado de Sábila, Sabor Natural; Programa de Hierbas de 21 Días para el Equilibrio Digestivo; Simply Probiotic</t>
    </r>
  </si>
  <si>
    <r>
      <t xml:space="preserve">Digestive Health Program – Herbal Aloe Concentrate, Mango; 21-Day Herbal Balancing Program; Simply Probiotic
</t>
    </r>
    <r>
      <rPr>
        <i/>
        <sz val="10"/>
        <rFont val="Arial"/>
        <family val="2"/>
      </rPr>
      <t>Programa de Salud Digestiva – Concentrado de Sábila, Sabor Mango; Programa de Hierbas de 21 Días para el Equilibrio Digestivo; Simply Probiotic</t>
    </r>
  </si>
  <si>
    <r>
      <t xml:space="preserve">Simply Probiotic – 30 servings / </t>
    </r>
    <r>
      <rPr>
        <i/>
        <sz val="10"/>
        <rFont val="Arial"/>
        <family val="2"/>
      </rPr>
      <t>Suministro (30 porciones)</t>
    </r>
  </si>
  <si>
    <r>
      <t xml:space="preserve">Herbal Aloe Concentrate – Cranberry, half gallon / </t>
    </r>
    <r>
      <rPr>
        <i/>
        <sz val="10"/>
        <rFont val="Arial"/>
        <family val="2"/>
      </rPr>
      <t>Concentrado de Sábila Sabor Arándano - Medio galón</t>
    </r>
  </si>
  <si>
    <r>
      <t xml:space="preserve">Herbal Aloe Concentrate – Mandarin, pint / </t>
    </r>
    <r>
      <rPr>
        <i/>
        <sz val="10"/>
        <rFont val="Arial"/>
        <family val="2"/>
      </rPr>
      <t xml:space="preserve">Concentrado de Sábila – Sabor Mandarina, pinta </t>
    </r>
  </si>
  <si>
    <r>
      <t xml:space="preserve">Active Fiber Complex – Apple / </t>
    </r>
    <r>
      <rPr>
        <i/>
        <sz val="10"/>
        <rFont val="Arial"/>
        <family val="2"/>
      </rPr>
      <t>Complejo de Fibra Activa Sabor Manzana</t>
    </r>
  </si>
  <si>
    <r>
      <t xml:space="preserve">Active Fiber Complex – Unflavored / </t>
    </r>
    <r>
      <rPr>
        <i/>
        <sz val="10"/>
        <rFont val="Arial"/>
        <family val="2"/>
      </rPr>
      <t>Complejo de Fibra Activa Sabor Natural</t>
    </r>
  </si>
  <si>
    <r>
      <t>Niteworks</t>
    </r>
    <r>
      <rPr>
        <vertAlign val="superscript"/>
        <sz val="10"/>
        <rFont val="Arial"/>
        <family val="2"/>
      </rPr>
      <t>®</t>
    </r>
    <r>
      <rPr>
        <sz val="10"/>
        <rFont val="Arial"/>
        <family val="2"/>
      </rPr>
      <t xml:space="preserve"> – Lemon (30 servings) / </t>
    </r>
    <r>
      <rPr>
        <i/>
        <sz val="10"/>
        <rFont val="Arial"/>
        <family val="2"/>
      </rPr>
      <t>Limón, Suministro (30 porciones)</t>
    </r>
  </si>
  <si>
    <r>
      <t>Niteworks</t>
    </r>
    <r>
      <rPr>
        <vertAlign val="superscript"/>
        <sz val="10"/>
        <rFont val="Arial"/>
        <family val="2"/>
      </rPr>
      <t>®</t>
    </r>
    <r>
      <rPr>
        <sz val="10"/>
        <rFont val="Arial"/>
        <family val="2"/>
      </rPr>
      <t xml:space="preserve"> – Orange-Mango (30 servings) / </t>
    </r>
    <r>
      <rPr>
        <i/>
        <sz val="10"/>
        <rFont val="Arial"/>
        <family val="2"/>
      </rPr>
      <t>Naranja Mango, Suministro (30 porciones)</t>
    </r>
  </si>
  <si>
    <r>
      <t>Herbalifeline</t>
    </r>
    <r>
      <rPr>
        <vertAlign val="superscript"/>
        <sz val="10"/>
        <rFont val="Arial"/>
        <family val="2"/>
      </rPr>
      <t>®</t>
    </r>
  </si>
  <si>
    <r>
      <t>Tri-Shield</t>
    </r>
    <r>
      <rPr>
        <vertAlign val="superscript"/>
        <sz val="10"/>
        <rFont val="Arial"/>
        <family val="2"/>
      </rPr>
      <t>®</t>
    </r>
    <r>
      <rPr>
        <sz val="10"/>
        <rFont val="Arial"/>
        <family val="2"/>
      </rPr>
      <t xml:space="preserve"> </t>
    </r>
  </si>
  <si>
    <r>
      <t xml:space="preserve">Niteworks® – Lemon (15 servings) / </t>
    </r>
    <r>
      <rPr>
        <i/>
        <sz val="10"/>
        <rFont val="Arial"/>
        <family val="2"/>
      </rPr>
      <t>Limón, Suministro (15 porciones)</t>
    </r>
  </si>
  <si>
    <r>
      <t xml:space="preserve">IMMUNE SUPPORT / </t>
    </r>
    <r>
      <rPr>
        <b/>
        <i/>
        <sz val="11"/>
        <color indexed="9"/>
        <rFont val="Arial"/>
        <family val="2"/>
      </rPr>
      <t>SALUD INMUNOLÓGICAS</t>
    </r>
  </si>
  <si>
    <r>
      <t>RoseGuard</t>
    </r>
    <r>
      <rPr>
        <vertAlign val="superscript"/>
        <sz val="10"/>
        <rFont val="Arial"/>
        <family val="2"/>
      </rPr>
      <t>®</t>
    </r>
    <r>
      <rPr>
        <sz val="10"/>
        <rFont val="Arial"/>
        <family val="2"/>
      </rPr>
      <t xml:space="preserve"> </t>
    </r>
  </si>
  <si>
    <r>
      <t>Best Defense</t>
    </r>
    <r>
      <rPr>
        <vertAlign val="superscript"/>
        <sz val="10"/>
        <rFont val="Arial"/>
        <family val="2"/>
      </rPr>
      <t>®</t>
    </r>
    <r>
      <rPr>
        <sz val="10"/>
        <rFont val="Arial"/>
        <family val="2"/>
      </rPr>
      <t xml:space="preserve"> – Orange Boost (10 tablets) / </t>
    </r>
    <r>
      <rPr>
        <i/>
        <sz val="10"/>
        <rFont val="Arial"/>
        <family val="2"/>
      </rPr>
      <t xml:space="preserve">Naranja (10 tabletas) </t>
    </r>
  </si>
  <si>
    <r>
      <t>Xtra-Cal</t>
    </r>
    <r>
      <rPr>
        <vertAlign val="superscript"/>
        <sz val="10"/>
        <rFont val="Arial"/>
        <family val="2"/>
      </rPr>
      <t>®</t>
    </r>
    <r>
      <rPr>
        <sz val="10"/>
        <rFont val="Arial"/>
        <family val="2"/>
      </rPr>
      <t xml:space="preserve"> Advanced / </t>
    </r>
    <r>
      <rPr>
        <i/>
        <sz val="10"/>
        <rFont val="Arial"/>
        <family val="2"/>
      </rPr>
      <t>Xtra-Cal</t>
    </r>
    <r>
      <rPr>
        <i/>
        <vertAlign val="superscript"/>
        <sz val="10"/>
        <rFont val="Arial"/>
        <family val="2"/>
      </rPr>
      <t>®</t>
    </r>
    <r>
      <rPr>
        <i/>
        <sz val="10"/>
        <rFont val="Arial"/>
        <family val="2"/>
      </rPr>
      <t xml:space="preserve"> Avanzado</t>
    </r>
  </si>
  <si>
    <t>Woman's Choice</t>
  </si>
  <si>
    <r>
      <t xml:space="preserve">HEALTHY AGING / </t>
    </r>
    <r>
      <rPr>
        <b/>
        <i/>
        <sz val="11"/>
        <color indexed="9"/>
        <rFont val="Arial"/>
        <family val="2"/>
      </rPr>
      <t>ENVEJECIMIENTO SALUDABLE</t>
    </r>
  </si>
  <si>
    <r>
      <t xml:space="preserve">Ocular Defense Formula / </t>
    </r>
    <r>
      <rPr>
        <i/>
        <sz val="10"/>
        <rFont val="Arial"/>
        <family val="2"/>
      </rPr>
      <t>Fórmula Defensa Ocular</t>
    </r>
  </si>
  <si>
    <r>
      <t xml:space="preserve">Joint Support Advanced / </t>
    </r>
    <r>
      <rPr>
        <i/>
        <sz val="10"/>
        <rFont val="Arial"/>
        <family val="2"/>
      </rPr>
      <t>Apoyo para Coyunturas Avanzado</t>
    </r>
  </si>
  <si>
    <r>
      <t>Herbalife SKIN</t>
    </r>
    <r>
      <rPr>
        <vertAlign val="superscript"/>
        <sz val="10"/>
        <rFont val="Arial"/>
        <family val="2"/>
      </rPr>
      <t>®</t>
    </r>
    <r>
      <rPr>
        <sz val="10"/>
        <rFont val="Arial"/>
        <family val="2"/>
      </rPr>
      <t xml:space="preserve"> Collagen Beauty Booster – Strawberry Lemonade, canister 
</t>
    </r>
    <r>
      <rPr>
        <i/>
        <sz val="10"/>
        <rFont val="Arial"/>
        <family val="2"/>
      </rPr>
      <t>Colágeno Potenciador de Belleza Herbalife SKIN</t>
    </r>
    <r>
      <rPr>
        <i/>
        <vertAlign val="superscript"/>
        <sz val="10"/>
        <rFont val="Arial"/>
        <family val="2"/>
      </rPr>
      <t>®</t>
    </r>
    <r>
      <rPr>
        <i/>
        <sz val="10"/>
        <rFont val="Arial"/>
        <family val="2"/>
      </rPr>
      <t xml:space="preserve"> – Limonada de fresa, envase</t>
    </r>
  </si>
  <si>
    <r>
      <t>Prelox</t>
    </r>
    <r>
      <rPr>
        <vertAlign val="superscript"/>
        <sz val="10"/>
        <rFont val="Arial"/>
        <family val="2"/>
      </rPr>
      <t>®</t>
    </r>
    <r>
      <rPr>
        <sz val="10"/>
        <rFont val="Arial"/>
        <family val="2"/>
      </rPr>
      <t xml:space="preserve"> Blue</t>
    </r>
  </si>
  <si>
    <r>
      <t>Herbalife24</t>
    </r>
    <r>
      <rPr>
        <vertAlign val="superscript"/>
        <sz val="10"/>
        <rFont val="Arial"/>
        <family val="2"/>
      </rPr>
      <t>®</t>
    </r>
    <r>
      <rPr>
        <sz val="10"/>
        <rFont val="Arial"/>
        <family val="2"/>
      </rPr>
      <t xml:space="preserve"> Formula 1 Sport – Creamy Vanilla / </t>
    </r>
    <r>
      <rPr>
        <i/>
        <sz val="10"/>
        <rFont val="Arial"/>
        <family val="2"/>
      </rPr>
      <t>Vainilla</t>
    </r>
  </si>
  <si>
    <r>
      <t>Herbalife24</t>
    </r>
    <r>
      <rPr>
        <vertAlign val="superscript"/>
        <sz val="10"/>
        <rFont val="Arial"/>
        <family val="2"/>
      </rPr>
      <t>®</t>
    </r>
    <r>
      <rPr>
        <sz val="10"/>
        <rFont val="Arial"/>
        <family val="2"/>
      </rPr>
      <t xml:space="preserve"> Prepare – Tropical Mango / </t>
    </r>
    <r>
      <rPr>
        <i/>
        <sz val="10"/>
        <rFont val="Arial"/>
        <family val="2"/>
      </rPr>
      <t>Mango tropical</t>
    </r>
  </si>
  <si>
    <r>
      <t>Herbalife24</t>
    </r>
    <r>
      <rPr>
        <vertAlign val="superscript"/>
        <sz val="10"/>
        <rFont val="Arial"/>
        <family val="2"/>
      </rPr>
      <t>®</t>
    </r>
    <r>
      <rPr>
        <sz val="10"/>
        <rFont val="Arial"/>
        <family val="2"/>
      </rPr>
      <t xml:space="preserve"> Rebuild Strength – Chocolate </t>
    </r>
  </si>
  <si>
    <r>
      <t>Herbalife24</t>
    </r>
    <r>
      <rPr>
        <vertAlign val="superscript"/>
        <sz val="10"/>
        <rFont val="Arial"/>
        <family val="2"/>
      </rPr>
      <t>®</t>
    </r>
    <r>
      <rPr>
        <sz val="10"/>
        <rFont val="Arial"/>
        <family val="2"/>
      </rPr>
      <t xml:space="preserve"> Restore</t>
    </r>
  </si>
  <si>
    <r>
      <t>Herbalife24</t>
    </r>
    <r>
      <rPr>
        <vertAlign val="superscript"/>
        <sz val="10"/>
        <rFont val="Arial"/>
        <family val="2"/>
      </rPr>
      <t>®</t>
    </r>
    <r>
      <rPr>
        <sz val="10"/>
        <rFont val="Arial"/>
        <family val="2"/>
      </rPr>
      <t xml:space="preserve"> Formula 1 Sport – Chocolate</t>
    </r>
  </si>
  <si>
    <r>
      <t>Herbalife24</t>
    </r>
    <r>
      <rPr>
        <vertAlign val="superscript"/>
        <sz val="10"/>
        <rFont val="Arial"/>
        <family val="2"/>
      </rPr>
      <t>®</t>
    </r>
    <r>
      <rPr>
        <sz val="10"/>
        <rFont val="Arial"/>
        <family val="2"/>
      </rPr>
      <t xml:space="preserve"> CR7 Drive – Açaí Berry, canister / </t>
    </r>
    <r>
      <rPr>
        <i/>
        <sz val="10"/>
        <rFont val="Arial"/>
        <family val="2"/>
      </rPr>
      <t>Baya de açaí, envase</t>
    </r>
  </si>
  <si>
    <r>
      <t>Herbalife24</t>
    </r>
    <r>
      <rPr>
        <vertAlign val="superscript"/>
        <sz val="10"/>
        <rFont val="Arial"/>
        <family val="2"/>
      </rPr>
      <t>®</t>
    </r>
    <r>
      <rPr>
        <sz val="10"/>
        <rFont val="Arial"/>
        <family val="2"/>
      </rPr>
      <t xml:space="preserve"> CR7 Drive – Açaí Berry, packets (15 packets per box) / </t>
    </r>
    <r>
      <rPr>
        <i/>
        <sz val="10"/>
        <rFont val="Arial"/>
        <family val="2"/>
      </rPr>
      <t>Baya de açaí (15 paquetes por caja)</t>
    </r>
  </si>
  <si>
    <r>
      <t xml:space="preserve">Herbalife24 ACHIEVE Protein Bar – Chocolate Chip Cookie Dough (6 bars per box) 
</t>
    </r>
    <r>
      <rPr>
        <i/>
        <sz val="10"/>
        <rFont val="Arial"/>
        <family val="2"/>
      </rPr>
      <t>Barra de Proteína ACHIEVE de Herbalife24 – Cookie dough con trocitos de chocolate (6 paquetes por caja)</t>
    </r>
  </si>
  <si>
    <r>
      <t xml:space="preserve">Herbalife24 ACHIEVE Protein Bar – Dark Chocolate Brownie (6 bars per box) 
</t>
    </r>
    <r>
      <rPr>
        <i/>
        <sz val="10"/>
        <rFont val="Arial"/>
        <family val="2"/>
      </rPr>
      <t>Barra de Proteína ACHIEVE de Herbalife24 – Brownie de chocolate amargo (6 paquetes por caja)</t>
    </r>
  </si>
  <si>
    <r>
      <t>H3O</t>
    </r>
    <r>
      <rPr>
        <vertAlign val="superscript"/>
        <sz val="10"/>
        <rFont val="Arial"/>
        <family val="2"/>
      </rPr>
      <t>®</t>
    </r>
    <r>
      <rPr>
        <sz val="10"/>
        <rFont val="Arial"/>
        <family val="2"/>
      </rPr>
      <t xml:space="preserve"> Fitness Drink – Orangeade, packets (15 packets per box) / </t>
    </r>
    <r>
      <rPr>
        <i/>
        <sz val="10"/>
        <rFont val="Arial"/>
        <family val="2"/>
      </rPr>
      <t>Naranjada (15 paquetes por caja)</t>
    </r>
  </si>
  <si>
    <r>
      <t>H3O</t>
    </r>
    <r>
      <rPr>
        <vertAlign val="superscript"/>
        <sz val="10"/>
        <rFont val="Arial"/>
        <family val="2"/>
      </rPr>
      <t>®</t>
    </r>
    <r>
      <rPr>
        <sz val="10"/>
        <rFont val="Arial"/>
        <family val="2"/>
      </rPr>
      <t xml:space="preserve"> Fitness Drink – Orangeade, canister / </t>
    </r>
    <r>
      <rPr>
        <i/>
        <sz val="10"/>
        <rFont val="Arial"/>
        <family val="2"/>
      </rPr>
      <t>Naranjada, envase</t>
    </r>
  </si>
  <si>
    <r>
      <t xml:space="preserve">N-R-G Nature's Raw Guarana – Tea (60 servings) / </t>
    </r>
    <r>
      <rPr>
        <i/>
        <sz val="10"/>
        <rFont val="Arial"/>
        <family val="2"/>
      </rPr>
      <t>Té (60 porciones)</t>
    </r>
  </si>
  <si>
    <r>
      <t xml:space="preserve">N-R-G Nature's Raw Guarana – Tablets / </t>
    </r>
    <r>
      <rPr>
        <i/>
        <sz val="10"/>
        <rFont val="Arial"/>
        <family val="2"/>
      </rPr>
      <t>Tabletas</t>
    </r>
  </si>
  <si>
    <r>
      <t>Liftoff</t>
    </r>
    <r>
      <rPr>
        <vertAlign val="superscript"/>
        <sz val="10"/>
        <rFont val="Arial"/>
        <family val="2"/>
      </rPr>
      <t>®</t>
    </r>
    <r>
      <rPr>
        <sz val="10"/>
        <rFont val="Arial"/>
        <family val="2"/>
      </rPr>
      <t xml:space="preserve"> – Tropical-Fruit Force, 10 tablets / </t>
    </r>
    <r>
      <rPr>
        <i/>
        <sz val="10"/>
        <rFont val="Arial"/>
        <family val="2"/>
      </rPr>
      <t>Frutas Tropicales, 10 tabletas</t>
    </r>
  </si>
  <si>
    <r>
      <t>Liftoff</t>
    </r>
    <r>
      <rPr>
        <vertAlign val="superscript"/>
        <sz val="10"/>
        <rFont val="Arial"/>
        <family val="2"/>
      </rPr>
      <t>®</t>
    </r>
    <r>
      <rPr>
        <sz val="10"/>
        <rFont val="Arial"/>
        <family val="2"/>
      </rPr>
      <t xml:space="preserve"> – Pomegranate-Berry Burst, 10 tablets / </t>
    </r>
    <r>
      <rPr>
        <i/>
        <sz val="10"/>
        <rFont val="Arial"/>
        <family val="2"/>
      </rPr>
      <t>Granada con moras, 10 tabletas</t>
    </r>
  </si>
  <si>
    <r>
      <t>Liftoff</t>
    </r>
    <r>
      <rPr>
        <vertAlign val="superscript"/>
        <sz val="10"/>
        <rFont val="Arial"/>
        <family val="2"/>
      </rPr>
      <t>®</t>
    </r>
    <r>
      <rPr>
        <sz val="10"/>
        <rFont val="Arial"/>
        <family val="2"/>
      </rPr>
      <t xml:space="preserve"> – Ignite-Me Orange, 10 tablets /</t>
    </r>
    <r>
      <rPr>
        <i/>
        <sz val="10"/>
        <rFont val="Arial"/>
        <family val="2"/>
      </rPr>
      <t xml:space="preserve"> Naranja,10 tabletas</t>
    </r>
  </si>
  <si>
    <r>
      <t>Liftoff</t>
    </r>
    <r>
      <rPr>
        <vertAlign val="superscript"/>
        <sz val="10"/>
        <rFont val="Arial"/>
        <family val="2"/>
      </rPr>
      <t>®</t>
    </r>
    <r>
      <rPr>
        <sz val="10"/>
        <rFont val="Arial"/>
        <family val="2"/>
      </rPr>
      <t xml:space="preserve"> – Lemon-Lime Blast, 10 tablets / </t>
    </r>
    <r>
      <rPr>
        <i/>
        <sz val="10"/>
        <rFont val="Arial"/>
        <family val="2"/>
      </rPr>
      <t>Lima-Limón, 10 tabletas</t>
    </r>
  </si>
  <si>
    <r>
      <t>Liftoff</t>
    </r>
    <r>
      <rPr>
        <vertAlign val="superscript"/>
        <sz val="10"/>
        <rFont val="Arial"/>
        <family val="2"/>
      </rPr>
      <t>®</t>
    </r>
    <r>
      <rPr>
        <sz val="10"/>
        <rFont val="Arial"/>
        <family val="2"/>
      </rPr>
      <t xml:space="preserve"> – Ignite-Me Orange, 30 tablets / </t>
    </r>
    <r>
      <rPr>
        <i/>
        <sz val="10"/>
        <rFont val="Arial"/>
        <family val="2"/>
      </rPr>
      <t>Naranja, 30 tabletas</t>
    </r>
  </si>
  <si>
    <t>HYDRATION / HIDRATACIÓN</t>
  </si>
  <si>
    <r>
      <t xml:space="preserve">Green Tea - Pomegranate with non-GM Ingredients (60 servings)
</t>
    </r>
    <r>
      <rPr>
        <i/>
        <sz val="10"/>
        <rFont val="Arial"/>
        <family val="2"/>
      </rPr>
      <t>Té Verde - Granada sin ingredientes transgénicos (60 porciones)</t>
    </r>
  </si>
  <si>
    <r>
      <t>Herbalife SKIN</t>
    </r>
    <r>
      <rPr>
        <vertAlign val="superscript"/>
        <sz val="10"/>
        <rFont val="Arial"/>
        <family val="2"/>
      </rPr>
      <t>®</t>
    </r>
    <r>
      <rPr>
        <sz val="10"/>
        <rFont val="Arial"/>
        <family val="2"/>
      </rPr>
      <t xml:space="preserve"> Soothing Aloe Cleanser / </t>
    </r>
    <r>
      <rPr>
        <i/>
        <sz val="10"/>
        <rFont val="Arial"/>
        <family val="2"/>
      </rPr>
      <t>Limpiador Relajante de Sábila Herbalife SKIN</t>
    </r>
    <r>
      <rPr>
        <i/>
        <vertAlign val="superscript"/>
        <sz val="10"/>
        <rFont val="Arial"/>
        <family val="2"/>
      </rPr>
      <t>®</t>
    </r>
  </si>
  <si>
    <r>
      <t>Herbalife SKIN</t>
    </r>
    <r>
      <rPr>
        <vertAlign val="superscript"/>
        <sz val="10"/>
        <rFont val="Arial"/>
        <family val="2"/>
      </rPr>
      <t>®</t>
    </r>
    <r>
      <rPr>
        <sz val="10"/>
        <rFont val="Arial"/>
        <family val="2"/>
      </rPr>
      <t xml:space="preserve"> Polishing Citrus Cleanser / </t>
    </r>
    <r>
      <rPr>
        <i/>
        <sz val="10"/>
        <rFont val="Arial"/>
        <family val="2"/>
      </rPr>
      <t>Limpiador Cítrico para la Piel Herbalife SKIN</t>
    </r>
    <r>
      <rPr>
        <i/>
        <vertAlign val="superscript"/>
        <sz val="10"/>
        <rFont val="Arial"/>
        <family val="2"/>
      </rPr>
      <t>®</t>
    </r>
  </si>
  <si>
    <r>
      <t>Herbalife SKIN</t>
    </r>
    <r>
      <rPr>
        <vertAlign val="superscript"/>
        <sz val="10"/>
        <rFont val="Arial"/>
        <family val="2"/>
      </rPr>
      <t>®</t>
    </r>
    <r>
      <rPr>
        <sz val="10"/>
        <rFont val="Arial"/>
        <family val="2"/>
      </rPr>
      <t xml:space="preserve"> Energizing Herbal Toner / </t>
    </r>
    <r>
      <rPr>
        <i/>
        <sz val="10"/>
        <rFont val="Arial"/>
        <family val="2"/>
      </rPr>
      <t>Tonificador Energizante de Hierbas Herbalife SKIN</t>
    </r>
    <r>
      <rPr>
        <i/>
        <vertAlign val="superscript"/>
        <sz val="10"/>
        <rFont val="Arial"/>
        <family val="2"/>
      </rPr>
      <t>®</t>
    </r>
  </si>
  <si>
    <r>
      <t>Herbalife SKIN</t>
    </r>
    <r>
      <rPr>
        <vertAlign val="superscript"/>
        <sz val="10"/>
        <rFont val="Arial"/>
        <family val="2"/>
      </rPr>
      <t>®</t>
    </r>
    <r>
      <rPr>
        <sz val="10"/>
        <rFont val="Arial"/>
        <family val="2"/>
      </rPr>
      <t xml:space="preserve"> Line Minimizing Serum / </t>
    </r>
    <r>
      <rPr>
        <i/>
        <sz val="10"/>
        <rFont val="Arial"/>
        <family val="2"/>
      </rPr>
      <t>Sérum Reductor de Líneas Herbalife SKIN</t>
    </r>
    <r>
      <rPr>
        <i/>
        <vertAlign val="superscript"/>
        <sz val="10"/>
        <rFont val="Arial"/>
        <family val="2"/>
      </rPr>
      <t>®</t>
    </r>
  </si>
  <si>
    <r>
      <t>Herbalife SKIN</t>
    </r>
    <r>
      <rPr>
        <vertAlign val="superscript"/>
        <sz val="10"/>
        <rFont val="Arial"/>
        <family val="2"/>
      </rPr>
      <t>®</t>
    </r>
    <r>
      <rPr>
        <sz val="10"/>
        <rFont val="Arial"/>
        <family val="2"/>
      </rPr>
      <t xml:space="preserve"> Daily Glow Moisturizer /</t>
    </r>
    <r>
      <rPr>
        <i/>
        <sz val="10"/>
        <rFont val="Arial"/>
        <family val="2"/>
      </rPr>
      <t xml:space="preserve"> Crema Humectante Diaria Herbalife SKIN</t>
    </r>
    <r>
      <rPr>
        <i/>
        <vertAlign val="superscript"/>
        <sz val="10"/>
        <rFont val="Arial"/>
        <family val="2"/>
      </rPr>
      <t>®</t>
    </r>
  </si>
  <si>
    <r>
      <t>Herbalife SKIN</t>
    </r>
    <r>
      <rPr>
        <vertAlign val="superscript"/>
        <sz val="10"/>
        <rFont val="Arial"/>
        <family val="2"/>
      </rPr>
      <t>®</t>
    </r>
    <r>
      <rPr>
        <sz val="10"/>
        <rFont val="Arial"/>
        <family val="2"/>
      </rPr>
      <t xml:space="preserve"> Firming Eye Gel / </t>
    </r>
    <r>
      <rPr>
        <i/>
        <sz val="10"/>
        <rFont val="Arial"/>
        <family val="2"/>
      </rPr>
      <t>Gel Reafirmante de Ojos Herbalife SKIN</t>
    </r>
    <r>
      <rPr>
        <i/>
        <vertAlign val="superscript"/>
        <sz val="10"/>
        <rFont val="Arial"/>
        <family val="2"/>
      </rPr>
      <t>®</t>
    </r>
  </si>
  <si>
    <r>
      <t>Herbalife SKIN</t>
    </r>
    <r>
      <rPr>
        <vertAlign val="superscript"/>
        <sz val="10"/>
        <rFont val="Arial"/>
        <family val="2"/>
      </rPr>
      <t>®</t>
    </r>
    <r>
      <rPr>
        <sz val="10"/>
        <rFont val="Arial"/>
        <family val="2"/>
      </rPr>
      <t xml:space="preserve"> Hydrating Eye Cream / </t>
    </r>
    <r>
      <rPr>
        <i/>
        <sz val="10"/>
        <rFont val="Arial"/>
        <family val="2"/>
      </rPr>
      <t>Crema Hidratante para los Ojos Herbalife SKIN</t>
    </r>
    <r>
      <rPr>
        <i/>
        <vertAlign val="superscript"/>
        <sz val="10"/>
        <rFont val="Arial"/>
        <family val="2"/>
      </rPr>
      <t>®</t>
    </r>
  </si>
  <si>
    <r>
      <t>Herbalife SKIN</t>
    </r>
    <r>
      <rPr>
        <vertAlign val="superscript"/>
        <sz val="10"/>
        <rFont val="Arial"/>
        <family val="2"/>
      </rPr>
      <t>®</t>
    </r>
    <r>
      <rPr>
        <sz val="10"/>
        <rFont val="Arial"/>
        <family val="2"/>
      </rPr>
      <t xml:space="preserve"> Instant Reveal Berry Scrub / </t>
    </r>
    <r>
      <rPr>
        <i/>
        <sz val="10"/>
        <rFont val="Arial"/>
        <family val="2"/>
      </rPr>
      <t>Exfoliante Instantáneo con Arándanos Herbalife SKIN</t>
    </r>
    <r>
      <rPr>
        <i/>
        <vertAlign val="superscript"/>
        <sz val="10"/>
        <rFont val="Arial"/>
        <family val="2"/>
      </rPr>
      <t>®</t>
    </r>
  </si>
  <si>
    <r>
      <t>Herbalife SKIN</t>
    </r>
    <r>
      <rPr>
        <vertAlign val="superscript"/>
        <sz val="10"/>
        <rFont val="Arial"/>
        <family val="2"/>
      </rPr>
      <t>®</t>
    </r>
    <r>
      <rPr>
        <sz val="10"/>
        <rFont val="Arial"/>
        <family val="2"/>
      </rPr>
      <t xml:space="preserve"> Purifying Mint Clay Mask /</t>
    </r>
    <r>
      <rPr>
        <i/>
        <sz val="10"/>
        <rFont val="Arial"/>
        <family val="2"/>
      </rPr>
      <t xml:space="preserve"> Mascarilla de Arcilla con Menta Purificadora Herbalife SKIN</t>
    </r>
    <r>
      <rPr>
        <i/>
        <vertAlign val="superscript"/>
        <sz val="10"/>
        <rFont val="Arial"/>
        <family val="2"/>
      </rPr>
      <t>®</t>
    </r>
  </si>
  <si>
    <r>
      <t>Herbalife SKIN</t>
    </r>
    <r>
      <rPr>
        <vertAlign val="superscript"/>
        <sz val="10"/>
        <rFont val="Arial"/>
        <family val="2"/>
      </rPr>
      <t>®</t>
    </r>
    <r>
      <rPr>
        <sz val="10"/>
        <rFont val="Arial"/>
        <family val="2"/>
      </rPr>
      <t xml:space="preserve"> Replenishing Night Cream / </t>
    </r>
    <r>
      <rPr>
        <i/>
        <sz val="10"/>
        <rFont val="Arial"/>
        <family val="2"/>
      </rPr>
      <t>Crema Reabastecedora de Noche Herbalife SKIN</t>
    </r>
    <r>
      <rPr>
        <i/>
        <vertAlign val="superscript"/>
        <sz val="10"/>
        <rFont val="Arial"/>
        <family val="2"/>
      </rPr>
      <t>®</t>
    </r>
  </si>
  <si>
    <r>
      <t>Herbalife SKIN</t>
    </r>
    <r>
      <rPr>
        <vertAlign val="superscript"/>
        <sz val="10"/>
        <rFont val="Arial"/>
        <family val="2"/>
      </rPr>
      <t>®</t>
    </r>
    <r>
      <rPr>
        <sz val="10"/>
        <rFont val="Arial"/>
        <family val="2"/>
      </rPr>
      <t xml:space="preserve"> Protective Moisturizer Broad Spectrum SPF 30 Sunscreen
</t>
    </r>
    <r>
      <rPr>
        <i/>
        <sz val="10"/>
        <rFont val="Arial"/>
        <family val="2"/>
      </rPr>
      <t>Humectante Protector Amplio Espectro FPS 30 Protector Solar Herbalife SKIN</t>
    </r>
    <r>
      <rPr>
        <i/>
        <vertAlign val="superscript"/>
        <sz val="10"/>
        <rFont val="Arial"/>
        <family val="2"/>
      </rPr>
      <t>®</t>
    </r>
  </si>
  <si>
    <r>
      <t>Herbalife SKIN</t>
    </r>
    <r>
      <rPr>
        <vertAlign val="superscript"/>
        <sz val="10"/>
        <rFont val="Arial"/>
        <family val="2"/>
      </rPr>
      <t>®</t>
    </r>
    <r>
      <rPr>
        <sz val="10"/>
        <rFont val="Arial"/>
        <family val="2"/>
      </rPr>
      <t xml:space="preserve"> Basic Program (Normal to Dry) – Soothing Aloe Cleanser, Energizing Herbal Toner, Daily Glow Moisturizer, Replenishing Night Cream
</t>
    </r>
    <r>
      <rPr>
        <i/>
        <sz val="10"/>
        <rFont val="Arial"/>
        <family val="2"/>
      </rPr>
      <t>Programa Básico (Piel Normal a Seca) Herbalife SKIN</t>
    </r>
    <r>
      <rPr>
        <i/>
        <vertAlign val="superscript"/>
        <sz val="10"/>
        <rFont val="Arial"/>
        <family val="2"/>
      </rPr>
      <t>®</t>
    </r>
    <r>
      <rPr>
        <i/>
        <sz val="10"/>
        <rFont val="Arial"/>
        <family val="2"/>
      </rPr>
      <t xml:space="preserve"> – Limpiador Relajante de Sábila, Tonificador Energizante de Hierbas, Crema Humectante Diaria, Crema Reabastecedora de Noche</t>
    </r>
  </si>
  <si>
    <r>
      <t>Herbalife SKIN</t>
    </r>
    <r>
      <rPr>
        <vertAlign val="superscript"/>
        <sz val="10"/>
        <rFont val="Arial"/>
        <family val="2"/>
      </rPr>
      <t>®</t>
    </r>
    <r>
      <rPr>
        <sz val="10"/>
        <rFont val="Arial"/>
        <family val="2"/>
      </rPr>
      <t xml:space="preserve"> Advanced Program (Normal to Dry) – Soothing Aloe Cleanser, Energizing Herbal Toner, Daily Glow Moisturizer, Replenishing Night Cream, Line Minimizing Serum, Hydrating Eye Cream, Firming Eye Gel
</t>
    </r>
    <r>
      <rPr>
        <i/>
        <sz val="10"/>
        <rFont val="Arial"/>
        <family val="2"/>
      </rPr>
      <t>Programa Avanzado (Piel Normal a Seca) Herbalife SKIN</t>
    </r>
    <r>
      <rPr>
        <i/>
        <vertAlign val="superscript"/>
        <sz val="10"/>
        <rFont val="Arial"/>
        <family val="2"/>
      </rPr>
      <t>®</t>
    </r>
    <r>
      <rPr>
        <i/>
        <sz val="10"/>
        <rFont val="Arial"/>
        <family val="2"/>
      </rPr>
      <t xml:space="preserve"> – Limpiador Relajante de Sábila, Tonificador Energizante de Hierbas, Crema Humectante Diaria, Crema Reabastecedora de Noche, Sérum Reductor de Líneas, Crema Hidratante para los Ojos, Gel Reafirmante de Ojos</t>
    </r>
  </si>
  <si>
    <r>
      <t>Herbalife SKIN</t>
    </r>
    <r>
      <rPr>
        <vertAlign val="superscript"/>
        <sz val="10"/>
        <rFont val="Arial"/>
        <family val="2"/>
      </rPr>
      <t>®</t>
    </r>
    <r>
      <rPr>
        <sz val="10"/>
        <rFont val="Arial"/>
        <family val="2"/>
      </rPr>
      <t xml:space="preserve"> Ultimate Program (Normal to Dry) – Soothing Aloe Cleanser, Energizing Herbal Toner, Daily Glow Moisturizer, Replenishing Night Cream, Line Minimizing Serum, Hydrating Eye Cream, Firming Eye Gel, Protective Moisturizer Broad Spectrum SPF 30 Sunscreen, Instant Reveal Berry Scrub, Purifying Mint Clay Mask, 
plus a BONUS gift
</t>
    </r>
    <r>
      <rPr>
        <i/>
        <sz val="10"/>
        <rFont val="Arial"/>
        <family val="2"/>
      </rPr>
      <t>Programa Total (Piel Normal a Seca) Herbalife SKIN</t>
    </r>
    <r>
      <rPr>
        <i/>
        <vertAlign val="superscript"/>
        <sz val="10"/>
        <rFont val="Arial"/>
        <family val="2"/>
      </rPr>
      <t>®</t>
    </r>
    <r>
      <rPr>
        <i/>
        <sz val="10"/>
        <rFont val="Arial"/>
        <family val="2"/>
      </rPr>
      <t xml:space="preserve"> – Limpiador Relajante de Sábila, Tonificador Energizante de Hierbas, Crema Humectante Diaria, Crema Reabastecedora de Noche, Sérum Reductor de Líneas, Crema Hidratante para los Ojos, Gel Reafirmante de Ojos, Humectante Protector Amplio Espectro FPS 30 Protector Solar, Exfoliante Instantáneo con Arándanos, Mascarilla de Arcilla con Menta Purificadora, y un regalo adicional</t>
    </r>
  </si>
  <si>
    <r>
      <t>Herbalife SKIN</t>
    </r>
    <r>
      <rPr>
        <vertAlign val="superscript"/>
        <sz val="10"/>
        <rFont val="Arial"/>
        <family val="2"/>
      </rPr>
      <t>®</t>
    </r>
    <r>
      <rPr>
        <sz val="10"/>
        <rFont val="Arial"/>
        <family val="2"/>
      </rPr>
      <t xml:space="preserve"> Basic Program (Normal to Oily) – Polishing Citrus Cleanser, Energizing Herbal Toner, Daily Glow Moisturizer, Replenishing Night Cream
</t>
    </r>
    <r>
      <rPr>
        <i/>
        <sz val="10"/>
        <rFont val="Arial"/>
        <family val="2"/>
      </rPr>
      <t>Programa Básico SKIN (Piel Normal a Grasosa) Herbalife SKIN</t>
    </r>
    <r>
      <rPr>
        <i/>
        <vertAlign val="superscript"/>
        <sz val="10"/>
        <rFont val="Arial"/>
        <family val="2"/>
      </rPr>
      <t>®</t>
    </r>
    <r>
      <rPr>
        <i/>
        <sz val="10"/>
        <rFont val="Arial"/>
        <family val="2"/>
      </rPr>
      <t xml:space="preserve"> – Limpiador Cítrico para la Piel, Tonificador Energizante de Hierbas, Crema Humectante Diaria, Crema Reabastecedora de Noche</t>
    </r>
  </si>
  <si>
    <r>
      <t>Herbalife SKIN</t>
    </r>
    <r>
      <rPr>
        <vertAlign val="superscript"/>
        <sz val="10"/>
        <rFont val="Arial"/>
        <family val="2"/>
      </rPr>
      <t>®</t>
    </r>
    <r>
      <rPr>
        <sz val="10"/>
        <rFont val="Arial"/>
        <family val="2"/>
      </rPr>
      <t xml:space="preserve"> Advanced Program (Normal to Oily) – Polishing Citrus Cleanser, Energizing Herbal Toner, Daily Glow Moisturizer, Replenishing Night Cream, Line Minimizing Serum, Hydrating Eye Cream, Firming Eye Gel
</t>
    </r>
    <r>
      <rPr>
        <i/>
        <sz val="10"/>
        <rFont val="Arial"/>
        <family val="2"/>
      </rPr>
      <t>Programa Avanzado (Piel Normal a Grasosa) Herbalife SKIN</t>
    </r>
    <r>
      <rPr>
        <i/>
        <vertAlign val="superscript"/>
        <sz val="10"/>
        <rFont val="Arial"/>
        <family val="2"/>
      </rPr>
      <t>®</t>
    </r>
    <r>
      <rPr>
        <i/>
        <sz val="10"/>
        <rFont val="Arial"/>
        <family val="2"/>
      </rPr>
      <t xml:space="preserve"> – Limpiador Cítrico para la Piel, Tonificador Energizante de Hierbas, Crema Humectante Diaria, Crema Reabastecedora de Noche, Sérum Reductor de Líneas, Crema Hidratante para los Ojos, Gel Reafirmante de Ojos</t>
    </r>
  </si>
  <si>
    <r>
      <t>Herbalife SKIN</t>
    </r>
    <r>
      <rPr>
        <vertAlign val="superscript"/>
        <sz val="10"/>
        <rFont val="Arial"/>
        <family val="2"/>
      </rPr>
      <t>®</t>
    </r>
    <r>
      <rPr>
        <sz val="10"/>
        <rFont val="Arial"/>
        <family val="2"/>
      </rPr>
      <t xml:space="preserve"> Ultimate Program (Normal to Oily) – Polishing Citrus Cleanser, Energizing Herbal Toner, Daily Glow Moisturizer, Replenishing Night Cream, Line Minimizing Serum, Hydrating Eye Cream, Firming Eye Gel, Protective Moisturizer Broad Spectrum SPF 30 Sunscreen, Instant Reveal Berry Scrub, Purifying Mint Clay Mask, 
plus a BONUS gift
</t>
    </r>
    <r>
      <rPr>
        <i/>
        <sz val="10"/>
        <rFont val="Arial"/>
        <family val="2"/>
      </rPr>
      <t>Programa Total (Piel Normal a Grasosa) Herbalife SKIN</t>
    </r>
    <r>
      <rPr>
        <i/>
        <vertAlign val="superscript"/>
        <sz val="10"/>
        <rFont val="Arial"/>
        <family val="2"/>
      </rPr>
      <t>®</t>
    </r>
    <r>
      <rPr>
        <i/>
        <sz val="10"/>
        <rFont val="Arial"/>
        <family val="2"/>
      </rPr>
      <t xml:space="preserve"> – Limpiador Cítrico para la Piel, Tonificador Energizante de Hierbas, Crema Humectante Diaria, Crema Reabastecedora de Noche, Sérum Reductor de Líneas, Crema Hidratante para los Ojos, Gel Reafirmante de Ojos, Humectante Protector Amplio Espectro FPS 30 Protector Solar 30 ml, Exfoliante Instantáneo con Arándanos, Mascarilla de Arcilla con Menta Purificadora, y un regalo adicional</t>
    </r>
  </si>
  <si>
    <r>
      <t>Herbalife SKIN</t>
    </r>
    <r>
      <rPr>
        <vertAlign val="superscript"/>
        <sz val="10"/>
        <color indexed="8"/>
        <rFont val="Arial"/>
        <family val="2"/>
      </rPr>
      <t>®</t>
    </r>
    <r>
      <rPr>
        <sz val="10"/>
        <color indexed="8"/>
        <rFont val="Arial"/>
        <family val="2"/>
      </rPr>
      <t xml:space="preserve"> Clearify</t>
    </r>
    <r>
      <rPr>
        <vertAlign val="superscript"/>
        <sz val="10"/>
        <color indexed="8"/>
        <rFont val="Arial"/>
        <family val="2"/>
      </rPr>
      <t>®</t>
    </r>
    <r>
      <rPr>
        <sz val="10"/>
        <color indexed="8"/>
        <rFont val="Arial"/>
        <family val="2"/>
      </rPr>
      <t xml:space="preserve"> Spot Treatment / </t>
    </r>
    <r>
      <rPr>
        <i/>
        <sz val="10"/>
        <color indexed="8"/>
        <rFont val="Arial"/>
        <family val="2"/>
      </rPr>
      <t>Tratamiento Localizado Herbalife SKIN</t>
    </r>
    <r>
      <rPr>
        <i/>
        <vertAlign val="superscript"/>
        <sz val="10"/>
        <color indexed="8"/>
        <rFont val="Arial"/>
        <family val="2"/>
      </rPr>
      <t>®</t>
    </r>
    <r>
      <rPr>
        <i/>
        <sz val="10"/>
        <color indexed="8"/>
        <rFont val="Arial"/>
        <family val="2"/>
      </rPr>
      <t xml:space="preserve"> Clearify</t>
    </r>
    <r>
      <rPr>
        <i/>
        <vertAlign val="superscript"/>
        <sz val="10"/>
        <color indexed="8"/>
        <rFont val="Arial"/>
        <family val="2"/>
      </rPr>
      <t>®</t>
    </r>
    <r>
      <rPr>
        <i/>
        <sz val="10"/>
        <color indexed="8"/>
        <rFont val="Arial"/>
        <family val="2"/>
      </rPr>
      <t xml:space="preserve"> </t>
    </r>
  </si>
  <si>
    <r>
      <t>Herbalife SKIN</t>
    </r>
    <r>
      <rPr>
        <vertAlign val="superscript"/>
        <sz val="10"/>
        <color indexed="8"/>
        <rFont val="Arial"/>
        <family val="2"/>
      </rPr>
      <t>®</t>
    </r>
    <r>
      <rPr>
        <sz val="10"/>
        <color indexed="8"/>
        <rFont val="Arial"/>
        <family val="2"/>
      </rPr>
      <t xml:space="preserve"> Clearify</t>
    </r>
    <r>
      <rPr>
        <vertAlign val="superscript"/>
        <sz val="10"/>
        <color indexed="8"/>
        <rFont val="Arial"/>
        <family val="2"/>
      </rPr>
      <t>®</t>
    </r>
    <r>
      <rPr>
        <sz val="10"/>
        <color indexed="8"/>
        <rFont val="Arial"/>
        <family val="2"/>
      </rPr>
      <t xml:space="preserve"> Moisturizer / </t>
    </r>
    <r>
      <rPr>
        <i/>
        <sz val="10"/>
        <color indexed="8"/>
        <rFont val="Arial"/>
        <family val="2"/>
      </rPr>
      <t>Humectante Herbalife SKIN</t>
    </r>
    <r>
      <rPr>
        <i/>
        <vertAlign val="superscript"/>
        <sz val="10"/>
        <color indexed="8"/>
        <rFont val="Arial"/>
        <family val="2"/>
      </rPr>
      <t>®</t>
    </r>
    <r>
      <rPr>
        <i/>
        <sz val="10"/>
        <color indexed="8"/>
        <rFont val="Arial"/>
        <family val="2"/>
      </rPr>
      <t xml:space="preserve"> Clearify</t>
    </r>
    <r>
      <rPr>
        <i/>
        <vertAlign val="superscript"/>
        <sz val="10"/>
        <color indexed="8"/>
        <rFont val="Arial"/>
        <family val="2"/>
      </rPr>
      <t>®</t>
    </r>
    <r>
      <rPr>
        <i/>
        <sz val="10"/>
        <color indexed="8"/>
        <rFont val="Arial"/>
        <family val="2"/>
      </rPr>
      <t xml:space="preserve"> </t>
    </r>
  </si>
  <si>
    <r>
      <t>Herbalife SKIN</t>
    </r>
    <r>
      <rPr>
        <vertAlign val="superscript"/>
        <sz val="10"/>
        <color indexed="8"/>
        <rFont val="Arial"/>
        <family val="2"/>
      </rPr>
      <t>®</t>
    </r>
    <r>
      <rPr>
        <sz val="10"/>
        <color indexed="8"/>
        <rFont val="Arial"/>
        <family val="2"/>
      </rPr>
      <t xml:space="preserve"> Clearify</t>
    </r>
    <r>
      <rPr>
        <vertAlign val="superscript"/>
        <sz val="10"/>
        <color indexed="8"/>
        <rFont val="Arial"/>
        <family val="2"/>
      </rPr>
      <t>®</t>
    </r>
    <r>
      <rPr>
        <sz val="10"/>
        <color indexed="8"/>
        <rFont val="Arial"/>
        <family val="2"/>
      </rPr>
      <t xml:space="preserve"> Mask / </t>
    </r>
    <r>
      <rPr>
        <i/>
        <sz val="10"/>
        <color indexed="8"/>
        <rFont val="Arial"/>
        <family val="2"/>
      </rPr>
      <t>Máscara Herbalife SKIN</t>
    </r>
    <r>
      <rPr>
        <i/>
        <vertAlign val="superscript"/>
        <sz val="10"/>
        <color indexed="8"/>
        <rFont val="Arial"/>
        <family val="2"/>
      </rPr>
      <t>®</t>
    </r>
    <r>
      <rPr>
        <i/>
        <sz val="10"/>
        <color indexed="8"/>
        <rFont val="Arial"/>
        <family val="2"/>
      </rPr>
      <t xml:space="preserve"> Clearify</t>
    </r>
    <r>
      <rPr>
        <i/>
        <vertAlign val="superscript"/>
        <sz val="10"/>
        <color indexed="8"/>
        <rFont val="Arial"/>
        <family val="2"/>
      </rPr>
      <t xml:space="preserve">® </t>
    </r>
  </si>
  <si>
    <r>
      <t>Herbalife SKIN</t>
    </r>
    <r>
      <rPr>
        <vertAlign val="superscript"/>
        <sz val="10"/>
        <color indexed="8"/>
        <rFont val="Arial"/>
        <family val="2"/>
      </rPr>
      <t>®</t>
    </r>
    <r>
      <rPr>
        <sz val="10"/>
        <color indexed="8"/>
        <rFont val="Arial"/>
        <family val="2"/>
      </rPr>
      <t xml:space="preserve"> Clearify</t>
    </r>
    <r>
      <rPr>
        <vertAlign val="superscript"/>
        <sz val="10"/>
        <color indexed="8"/>
        <rFont val="Arial"/>
        <family val="2"/>
      </rPr>
      <t>®</t>
    </r>
    <r>
      <rPr>
        <sz val="10"/>
        <color indexed="8"/>
        <rFont val="Arial"/>
        <family val="2"/>
      </rPr>
      <t xml:space="preserve"> Cleanser / </t>
    </r>
    <r>
      <rPr>
        <i/>
        <sz val="10"/>
        <color indexed="8"/>
        <rFont val="Arial"/>
        <family val="2"/>
      </rPr>
      <t>Limpiador Herbalife SKIN</t>
    </r>
    <r>
      <rPr>
        <i/>
        <vertAlign val="superscript"/>
        <sz val="10"/>
        <color indexed="8"/>
        <rFont val="Arial"/>
        <family val="2"/>
      </rPr>
      <t>®</t>
    </r>
    <r>
      <rPr>
        <i/>
        <sz val="10"/>
        <color indexed="8"/>
        <rFont val="Arial"/>
        <family val="2"/>
      </rPr>
      <t xml:space="preserve"> Clearify</t>
    </r>
    <r>
      <rPr>
        <i/>
        <vertAlign val="superscript"/>
        <sz val="10"/>
        <color indexed="8"/>
        <rFont val="Arial"/>
        <family val="2"/>
      </rPr>
      <t>®</t>
    </r>
    <r>
      <rPr>
        <i/>
        <sz val="10"/>
        <color indexed="8"/>
        <rFont val="Arial"/>
        <family val="2"/>
      </rPr>
      <t xml:space="preserve"> </t>
    </r>
  </si>
  <si>
    <r>
      <t>Herbalife SKIN</t>
    </r>
    <r>
      <rPr>
        <vertAlign val="superscript"/>
        <sz val="10"/>
        <rFont val="Arial"/>
        <family val="2"/>
      </rPr>
      <t>®</t>
    </r>
    <r>
      <rPr>
        <sz val="10"/>
        <rFont val="Arial"/>
        <family val="2"/>
      </rPr>
      <t xml:space="preserve"> Clearify</t>
    </r>
    <r>
      <rPr>
        <vertAlign val="superscript"/>
        <sz val="10"/>
        <rFont val="Arial"/>
        <family val="2"/>
      </rPr>
      <t>®</t>
    </r>
    <r>
      <rPr>
        <sz val="10"/>
        <rFont val="Arial"/>
        <family val="2"/>
      </rPr>
      <t xml:space="preserve"> Acne Kit – Cleanser, Moisturizer, Mask, Spot Treatment, Regimen Card
</t>
    </r>
    <r>
      <rPr>
        <i/>
        <sz val="10"/>
        <rFont val="Arial"/>
        <family val="2"/>
      </rPr>
      <t>Kit Antiacné Herbalife SKIN</t>
    </r>
    <r>
      <rPr>
        <i/>
        <vertAlign val="superscript"/>
        <sz val="10"/>
        <rFont val="Arial"/>
        <family val="2"/>
      </rPr>
      <t>®</t>
    </r>
    <r>
      <rPr>
        <i/>
        <sz val="10"/>
        <rFont val="Arial"/>
        <family val="2"/>
      </rPr>
      <t xml:space="preserve"> Clearify</t>
    </r>
    <r>
      <rPr>
        <i/>
        <vertAlign val="superscript"/>
        <sz val="10"/>
        <rFont val="Arial"/>
        <family val="2"/>
      </rPr>
      <t>®</t>
    </r>
    <r>
      <rPr>
        <i/>
        <sz val="10"/>
        <rFont val="Arial"/>
        <family val="2"/>
      </rPr>
      <t xml:space="preserve"> – Limpiador, Humectante, Máscara, Tratamiento Localizado, Tarjeta del Régimen</t>
    </r>
  </si>
  <si>
    <r>
      <t xml:space="preserve">Herbal Aloe Face &amp; Body Sunscreen Broad Spectrum SPF 30
Herbal Aloe </t>
    </r>
    <r>
      <rPr>
        <i/>
        <sz val="10"/>
        <color indexed="8"/>
        <rFont val="Arial"/>
        <family val="2"/>
      </rPr>
      <t>Protector Solar de Amplio Espectro FPS 30 para la Cara y el Cuerpo</t>
    </r>
  </si>
  <si>
    <r>
      <t xml:space="preserve">Herbal Aloe Hand &amp; Body Wash / </t>
    </r>
    <r>
      <rPr>
        <i/>
        <sz val="10"/>
        <color indexed="8"/>
        <rFont val="Arial"/>
        <family val="2"/>
      </rPr>
      <t xml:space="preserve">Jabón Líquido Corporal Herbal Aloe </t>
    </r>
  </si>
  <si>
    <r>
      <t xml:space="preserve">Herbal Aloe Soothing Gel / </t>
    </r>
    <r>
      <rPr>
        <i/>
        <sz val="10"/>
        <color indexed="8"/>
        <rFont val="Arial"/>
        <family val="2"/>
      </rPr>
      <t xml:space="preserve">Gel Suavizante Herbal Aloe </t>
    </r>
  </si>
  <si>
    <r>
      <t xml:space="preserve">Herbal Aloe Hand &amp; Body Cream / </t>
    </r>
    <r>
      <rPr>
        <i/>
        <sz val="10"/>
        <color indexed="8"/>
        <rFont val="Arial"/>
        <family val="2"/>
      </rPr>
      <t xml:space="preserve">Crema para las Manos y el Cuerpo Herbal Aloe </t>
    </r>
  </si>
  <si>
    <r>
      <t xml:space="preserve">Herbal Aloe Strengthening Shampoo / </t>
    </r>
    <r>
      <rPr>
        <i/>
        <sz val="10"/>
        <rFont val="Arial"/>
        <family val="2"/>
      </rPr>
      <t xml:space="preserve">Shampoo Fortificante Herbal Aloe </t>
    </r>
  </si>
  <si>
    <r>
      <t xml:space="preserve">Herbal Aloe Strengthening Conditioner / </t>
    </r>
    <r>
      <rPr>
        <i/>
        <sz val="10"/>
        <rFont val="Arial"/>
        <family val="2"/>
      </rPr>
      <t xml:space="preserve">Acondicionador Fortificante Herbal Aloe </t>
    </r>
  </si>
  <si>
    <r>
      <t xml:space="preserve">Herbal Aloe Bath &amp; Body Bar / </t>
    </r>
    <r>
      <rPr>
        <i/>
        <sz val="10"/>
        <rFont val="Arial"/>
        <family val="2"/>
      </rPr>
      <t xml:space="preserve">Jabón Corporal de Tocador Herbal Aloe </t>
    </r>
  </si>
  <si>
    <r>
      <t xml:space="preserve">Customer and Distributor prices include shipping and handling, pick up and handling, and sales tax (after values are entered below).
</t>
    </r>
    <r>
      <rPr>
        <i/>
        <sz val="8"/>
        <rFont val="Arial"/>
        <family val="2"/>
      </rPr>
      <t>Los precios del cliente y del Distribuidor incluyen envío y manejo, entrega y manejo, y los impuestos a la venta (los valores se calculan abajo).</t>
    </r>
  </si>
  <si>
    <r>
      <t>Enter your state:
Escriba su es</t>
    </r>
    <r>
      <rPr>
        <i/>
        <sz val="10"/>
        <rFont val="Arial"/>
        <family val="2"/>
      </rPr>
      <t>tado:</t>
    </r>
  </si>
  <si>
    <r>
      <t xml:space="preserve">Enter your state's shipping and handling and pick up and handling rate:
</t>
    </r>
    <r>
      <rPr>
        <i/>
        <sz val="9"/>
        <rFont val="Arial"/>
        <family val="2"/>
      </rPr>
      <t>Escriba la tarifa de envío y manejo, y de entrega y manejo de su estado:</t>
    </r>
  </si>
  <si>
    <r>
      <t xml:space="preserve">Product Sample Pack – Protein Bar Deluxe, Chocolate Peanut (1); Herbal Tea Concentrate (1 packet); Total Control® tablets (3 packets of 3 tablets each); Liftoff® tablet (1)
</t>
    </r>
    <r>
      <rPr>
        <i/>
        <sz val="10"/>
        <rFont val="Arial"/>
        <family val="2"/>
      </rPr>
      <t>Paquete de Muestras de Productos – Protein Bar Deluxe Chocolate con Cacahuate (1); Té Herbal Concentrado (1 paquete); Total Control® tabletas (3 paquetes de 3 tabletas cada uno); Liftoff® tableta (1)</t>
    </r>
  </si>
  <si>
    <r>
      <t xml:space="preserve">Personalized Protein Powder – 360 g / </t>
    </r>
    <r>
      <rPr>
        <i/>
        <sz val="10"/>
        <rFont val="Arial"/>
        <family val="2"/>
      </rPr>
      <t>Polvo de Proteína Personalizado – 360 g</t>
    </r>
  </si>
  <si>
    <r>
      <t xml:space="preserve">Formula 1 Express Meal Bar, Cookies ’n Cream (7 bars per box)
</t>
    </r>
    <r>
      <rPr>
        <i/>
        <sz val="10"/>
        <rFont val="Arial"/>
        <family val="2"/>
      </rPr>
      <t>Fórmula 1 Barrita de Comida Exprés, Galletas con Crema (7 barras por caja)</t>
    </r>
  </si>
  <si>
    <r>
      <t xml:space="preserve">Formula 1 + PDM On The Go packets, 17 g of protein per serving (7 packets per bag)
</t>
    </r>
    <r>
      <rPr>
        <i/>
        <sz val="10"/>
        <rFont val="Arial"/>
        <family val="2"/>
      </rPr>
      <t>Formula 1 + PDM On The Go paquetes, 17 g de proteína por porción (7 paquetes por bolsa)</t>
    </r>
  </si>
  <si>
    <r>
      <t xml:space="preserve">SPECIALIZED NUTRITION / </t>
    </r>
    <r>
      <rPr>
        <b/>
        <i/>
        <sz val="11"/>
        <color indexed="9"/>
        <rFont val="Arial"/>
        <family val="2"/>
      </rPr>
      <t xml:space="preserve">NUTRICIÓN ESPECIALIZADA         </t>
    </r>
  </si>
  <si>
    <r>
      <t>Herbal Aloe Ready-to-Drink – gallon /</t>
    </r>
    <r>
      <rPr>
        <i/>
        <sz val="10"/>
        <rFont val="Arial"/>
        <family val="2"/>
      </rPr>
      <t xml:space="preserve"> Sábila Instantánea – Galón</t>
    </r>
  </si>
  <si>
    <r>
      <t>Tri-Shield</t>
    </r>
    <r>
      <rPr>
        <vertAlign val="superscript"/>
        <sz val="10"/>
        <rFont val="Arial"/>
        <family val="2"/>
      </rPr>
      <t xml:space="preserve">® </t>
    </r>
  </si>
  <si>
    <r>
      <t xml:space="preserve">Herbalife SKIN® Collagen Beauty Booster – Strawberry Lemonade, canister 
</t>
    </r>
    <r>
      <rPr>
        <i/>
        <sz val="10"/>
        <rFont val="Arial"/>
        <family val="2"/>
      </rPr>
      <t>Colágeno Potenciador de Belleza Herbalife SKIN® – Limonada de fresa, envase</t>
    </r>
  </si>
  <si>
    <r>
      <t>Liftoff</t>
    </r>
    <r>
      <rPr>
        <vertAlign val="superscript"/>
        <sz val="10"/>
        <rFont val="Arial"/>
        <family val="2"/>
      </rPr>
      <t>®</t>
    </r>
    <r>
      <rPr>
        <sz val="10"/>
        <rFont val="Arial"/>
        <family val="2"/>
      </rPr>
      <t xml:space="preserve"> – Pomegranate-Berry Burst, 10 tablets /</t>
    </r>
    <r>
      <rPr>
        <i/>
        <sz val="10"/>
        <rFont val="Arial"/>
        <family val="2"/>
      </rPr>
      <t xml:space="preserve"> Granada con moras, 10 tabletas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</si>
</sst>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00"/>
    <numFmt numFmtId="165" formatCode="\(0\)"/>
    <numFmt numFmtId="166" formatCode="&quot;$&quot;#,##0.00"/>
  </numFmts>
  <fonts count="86" x14ac:knownFonts="1">
    <font>
      <sz val="10"/>
      <name val="Arial"/>
      <family val="2"/>
    </font>
    <font>
      <sz val="10"/>
      <name val="Arial"/>
      <family val="2"/>
    </font>
    <font>
      <sz val="8"/>
      <name val="Arial"/>
      <family val="2"/>
    </font>
    <font>
      <b/>
      <sz val="10"/>
      <name val="Arial"/>
      <family val="2"/>
    </font>
    <font>
      <b/>
      <sz val="12"/>
      <name val="Arial"/>
      <family val="2"/>
    </font>
    <font>
      <sz val="8"/>
      <name val="Times New Roman"/>
      <family val="1"/>
    </font>
    <font>
      <sz val="7"/>
      <name val="Arial"/>
      <family val="2"/>
    </font>
    <font>
      <b/>
      <sz val="9"/>
      <name val="Arial"/>
      <family val="2"/>
    </font>
    <font>
      <b/>
      <i/>
      <sz val="11"/>
      <color indexed="9"/>
      <name val="Arial"/>
      <family val="2"/>
    </font>
    <font>
      <b/>
      <sz val="8"/>
      <name val="Arial"/>
      <family val="2"/>
    </font>
    <font>
      <sz val="8"/>
      <color indexed="8"/>
      <name val="Arial"/>
      <family val="2"/>
    </font>
    <font>
      <b/>
      <sz val="8"/>
      <color indexed="8"/>
      <name val="Arial"/>
      <family val="2"/>
    </font>
    <font>
      <sz val="11"/>
      <name val="Arial"/>
      <family val="2"/>
    </font>
    <font>
      <b/>
      <i/>
      <sz val="8"/>
      <name val="Arial"/>
      <family val="2"/>
    </font>
    <font>
      <b/>
      <sz val="14"/>
      <color indexed="9"/>
      <name val="Arial Narrow"/>
      <family val="2"/>
    </font>
    <font>
      <sz val="14"/>
      <color indexed="9"/>
      <name val="Arial Narrow"/>
      <family val="2"/>
    </font>
    <font>
      <sz val="8"/>
      <color indexed="9"/>
      <name val="Arial"/>
      <family val="2"/>
    </font>
    <font>
      <sz val="12"/>
      <name val="Arial"/>
      <family val="2"/>
    </font>
    <font>
      <sz val="12"/>
      <color indexed="9"/>
      <name val="Arial"/>
      <family val="2"/>
    </font>
    <font>
      <i/>
      <sz val="8"/>
      <name val="Arial"/>
      <family val="2"/>
    </font>
    <font>
      <sz val="8"/>
      <name val="Arial"/>
      <family val="2"/>
    </font>
    <font>
      <sz val="10"/>
      <name val="Arial"/>
      <family val="2"/>
    </font>
    <font>
      <b/>
      <i/>
      <sz val="14"/>
      <color indexed="9"/>
      <name val="Arial Narrow"/>
      <family val="2"/>
    </font>
    <font>
      <b/>
      <i/>
      <sz val="10"/>
      <name val="Arial"/>
      <family val="2"/>
    </font>
    <font>
      <b/>
      <sz val="11"/>
      <color indexed="9"/>
      <name val="Arial"/>
      <family val="2"/>
    </font>
    <font>
      <b/>
      <i/>
      <sz val="9"/>
      <name val="Arial"/>
      <family val="2"/>
    </font>
    <font>
      <sz val="6"/>
      <name val="Arial"/>
      <family val="2"/>
    </font>
    <font>
      <i/>
      <sz val="8"/>
      <color indexed="8"/>
      <name val="Arial"/>
      <family val="2"/>
    </font>
    <font>
      <sz val="11"/>
      <name val="Arial"/>
      <family val="2"/>
    </font>
    <font>
      <b/>
      <i/>
      <sz val="11"/>
      <name val="Arial"/>
      <family val="2"/>
    </font>
    <font>
      <i/>
      <sz val="11"/>
      <name val="Arial"/>
      <family val="2"/>
    </font>
    <font>
      <vertAlign val="superscript"/>
      <sz val="6"/>
      <name val="Arial"/>
      <family val="2"/>
    </font>
    <font>
      <vertAlign val="superscript"/>
      <sz val="8"/>
      <name val="Arial"/>
      <family val="2"/>
    </font>
    <font>
      <i/>
      <vertAlign val="superscript"/>
      <sz val="8"/>
      <name val="Arial"/>
      <family val="2"/>
    </font>
    <font>
      <sz val="8"/>
      <name val="Arial"/>
      <family val="2"/>
    </font>
    <font>
      <sz val="14"/>
      <name val="Arial Narrow"/>
      <family val="2"/>
    </font>
    <font>
      <b/>
      <i/>
      <sz val="14"/>
      <name val="Arial Narrow"/>
      <family val="2"/>
    </font>
    <font>
      <i/>
      <sz val="10"/>
      <color indexed="9"/>
      <name val="Arial"/>
      <family val="2"/>
    </font>
    <font>
      <b/>
      <i/>
      <sz val="11"/>
      <color indexed="34"/>
      <name val="Arial"/>
      <family val="2"/>
    </font>
    <font>
      <vertAlign val="superscript"/>
      <sz val="8"/>
      <color indexed="8"/>
      <name val="Arial"/>
      <family val="2"/>
    </font>
    <font>
      <i/>
      <vertAlign val="superscript"/>
      <sz val="8"/>
      <color indexed="8"/>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rgb="FFFFFF00"/>
      <name val="Arial"/>
      <family val="2"/>
    </font>
    <font>
      <sz val="8"/>
      <color theme="0"/>
      <name val="Arial"/>
      <family val="2"/>
    </font>
    <font>
      <sz val="10"/>
      <color theme="0"/>
      <name val="Arial"/>
      <family val="2"/>
    </font>
    <font>
      <b/>
      <sz val="11"/>
      <color theme="0"/>
      <name val="Arial"/>
      <family val="2"/>
    </font>
    <font>
      <b/>
      <i/>
      <sz val="11"/>
      <color theme="0"/>
      <name val="Arial"/>
      <family val="2"/>
    </font>
    <font>
      <sz val="11"/>
      <color theme="0"/>
      <name val="Arial"/>
      <family val="2"/>
    </font>
    <font>
      <u/>
      <sz val="10"/>
      <color theme="10"/>
      <name val="Arial"/>
      <family val="2"/>
    </font>
    <font>
      <u/>
      <sz val="10"/>
      <color theme="11"/>
      <name val="Arial"/>
      <family val="2"/>
    </font>
    <font>
      <b/>
      <sz val="14"/>
      <color indexed="9"/>
      <name val="Arial"/>
      <family val="2"/>
    </font>
    <font>
      <b/>
      <i/>
      <sz val="14"/>
      <color indexed="9"/>
      <name val="Arial"/>
      <family val="2"/>
    </font>
    <font>
      <i/>
      <sz val="10"/>
      <name val="Arial"/>
      <family val="2"/>
    </font>
    <font>
      <b/>
      <sz val="11"/>
      <color indexed="10"/>
      <name val="Arial"/>
      <family val="2"/>
    </font>
    <font>
      <strike/>
      <sz val="11"/>
      <color indexed="10"/>
      <name val="Arial"/>
      <family val="2"/>
    </font>
    <font>
      <b/>
      <sz val="11"/>
      <name val="Arial"/>
      <family val="2"/>
    </font>
    <font>
      <vertAlign val="superscript"/>
      <sz val="10"/>
      <name val="Arial"/>
      <family val="2"/>
    </font>
    <font>
      <b/>
      <sz val="9"/>
      <color indexed="8"/>
      <name val="Arial"/>
      <family val="2"/>
    </font>
    <font>
      <i/>
      <vertAlign val="superscript"/>
      <sz val="10"/>
      <name val="Arial"/>
      <family val="2"/>
    </font>
    <font>
      <sz val="9"/>
      <name val="Arial"/>
      <family val="2"/>
    </font>
    <font>
      <sz val="10"/>
      <color indexed="8"/>
      <name val="Arial"/>
      <family val="2"/>
    </font>
    <font>
      <vertAlign val="superscript"/>
      <sz val="10"/>
      <color indexed="8"/>
      <name val="Arial"/>
      <family val="2"/>
    </font>
    <font>
      <i/>
      <sz val="10"/>
      <color indexed="8"/>
      <name val="Arial"/>
      <family val="2"/>
    </font>
    <font>
      <i/>
      <vertAlign val="superscript"/>
      <sz val="10"/>
      <color indexed="8"/>
      <name val="Arial"/>
      <family val="2"/>
    </font>
    <font>
      <i/>
      <sz val="9"/>
      <name val="Arial"/>
      <family val="2"/>
    </font>
    <font>
      <b/>
      <sz val="10"/>
      <color indexed="10"/>
      <name val="Arial"/>
      <family val="2"/>
    </font>
    <font>
      <strike/>
      <sz val="10"/>
      <color indexed="10"/>
      <name val="Arial"/>
      <family val="2"/>
    </font>
    <font>
      <sz val="10"/>
      <color rgb="FFFFFF00"/>
      <name val="Arial"/>
      <family val="2"/>
    </font>
    <font>
      <b/>
      <sz val="10"/>
      <color rgb="FFFFFF00"/>
      <name val="Arial"/>
      <family val="2"/>
    </font>
    <font>
      <sz val="9"/>
      <color rgb="FFFFFF00"/>
      <name val="Arial"/>
      <family val="2"/>
    </font>
  </fonts>
  <fills count="48">
    <fill>
      <patternFill patternType="none"/>
    </fill>
    <fill>
      <patternFill patternType="gray125"/>
    </fill>
    <fill>
      <patternFill patternType="solid">
        <fgColor indexed="9"/>
        <bgColor indexed="64"/>
      </patternFill>
    </fill>
    <fill>
      <patternFill patternType="solid">
        <fgColor indexed="23"/>
        <bgColor indexed="64"/>
      </patternFill>
    </fill>
    <fill>
      <patternFill patternType="solid">
        <fgColor indexed="22"/>
        <bgColor indexed="64"/>
      </patternFill>
    </fill>
    <fill>
      <patternFill patternType="solid">
        <fgColor indexed="63"/>
        <bgColor indexed="64"/>
      </patternFill>
    </fill>
    <fill>
      <patternFill patternType="solid">
        <fgColor indexed="8"/>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249977111117893"/>
        <bgColor indexed="64"/>
      </patternFill>
    </fill>
    <fill>
      <patternFill patternType="solid">
        <fgColor rgb="FF808080"/>
        <bgColor rgb="FF000000"/>
      </patternFill>
    </fill>
    <fill>
      <patternFill patternType="solid">
        <fgColor indexed="17"/>
        <bgColor indexed="64"/>
      </patternFill>
    </fill>
    <fill>
      <patternFill patternType="solid">
        <fgColor rgb="FFFFC000"/>
        <bgColor indexed="64"/>
      </patternFill>
    </fill>
    <fill>
      <patternFill patternType="solid">
        <fgColor rgb="FFFFFF00"/>
        <bgColor indexed="64"/>
      </patternFill>
    </fill>
    <fill>
      <patternFill patternType="solid">
        <fgColor indexed="57"/>
        <bgColor indexed="64"/>
      </patternFill>
    </fill>
    <fill>
      <patternFill patternType="solid">
        <fgColor indexed="23"/>
        <bgColor indexed="8"/>
      </patternFill>
    </fill>
    <fill>
      <patternFill patternType="solid">
        <fgColor indexed="11"/>
        <bgColor indexed="64"/>
      </patternFill>
    </fill>
    <fill>
      <patternFill patternType="solid">
        <fgColor indexed="9"/>
        <bgColor indexed="8"/>
      </patternFill>
    </fill>
  </fills>
  <borders count="69">
    <border>
      <left/>
      <right/>
      <top/>
      <bottom/>
      <diagonal/>
    </border>
    <border>
      <left style="thin">
        <color auto="1"/>
      </left>
      <right style="thin">
        <color auto="1"/>
      </right>
      <top style="thin">
        <color auto="1"/>
      </top>
      <bottom style="thin">
        <color auto="1"/>
      </bottom>
      <diagonal/>
    </border>
    <border>
      <left style="thin">
        <color indexed="9"/>
      </left>
      <right style="thin">
        <color indexed="9"/>
      </right>
      <top style="medium">
        <color auto="1"/>
      </top>
      <bottom style="medium">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thin">
        <color indexed="9"/>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bottom/>
      <diagonal/>
    </border>
    <border>
      <left/>
      <right style="medium">
        <color auto="1"/>
      </right>
      <top style="medium">
        <color auto="1"/>
      </top>
      <bottom style="medium">
        <color auto="1"/>
      </bottom>
      <diagonal/>
    </border>
    <border>
      <left/>
      <right style="medium">
        <color auto="1"/>
      </right>
      <top style="medium">
        <color auto="1"/>
      </top>
      <bottom/>
      <diagonal/>
    </border>
    <border>
      <left style="thin">
        <color indexed="9"/>
      </left>
      <right style="thin">
        <color indexed="9"/>
      </right>
      <top/>
      <bottom style="thin">
        <color auto="1"/>
      </bottom>
      <diagonal/>
    </border>
    <border>
      <left style="thin">
        <color indexed="9"/>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right/>
      <top/>
      <bottom style="thin">
        <color auto="1"/>
      </bottom>
      <diagonal/>
    </border>
    <border>
      <left/>
      <right style="medium">
        <color auto="1"/>
      </right>
      <top/>
      <bottom style="thin">
        <color auto="1"/>
      </bottom>
      <diagonal/>
    </border>
    <border>
      <left style="medium">
        <color auto="1"/>
      </left>
      <right style="thin">
        <color indexed="9"/>
      </right>
      <top style="medium">
        <color auto="1"/>
      </top>
      <bottom style="medium">
        <color auto="1"/>
      </bottom>
      <diagonal/>
    </border>
    <border>
      <left style="medium">
        <color auto="1"/>
      </left>
      <right style="thin">
        <color indexed="9"/>
      </right>
      <top/>
      <bottom style="thin">
        <color auto="1"/>
      </bottom>
      <diagonal/>
    </border>
    <border>
      <left style="medium">
        <color auto="1"/>
      </left>
      <right style="thin">
        <color indexed="9"/>
      </right>
      <top style="medium">
        <color auto="1"/>
      </top>
      <bottom style="thin">
        <color auto="1"/>
      </bottom>
      <diagonal/>
    </border>
    <border>
      <left style="thin">
        <color indexed="9"/>
      </left>
      <right style="thin">
        <color indexed="9"/>
      </right>
      <top style="medium">
        <color auto="1"/>
      </top>
      <bottom style="thin">
        <color auto="1"/>
      </bottom>
      <diagonal/>
    </border>
    <border>
      <left style="thin">
        <color indexed="9"/>
      </left>
      <right style="medium">
        <color auto="1"/>
      </right>
      <top style="medium">
        <color auto="1"/>
      </top>
      <bottom style="thin">
        <color auto="1"/>
      </bottom>
      <diagonal/>
    </border>
    <border>
      <left style="medium">
        <color auto="1"/>
      </left>
      <right style="thin">
        <color indexed="9"/>
      </right>
      <top style="medium">
        <color auto="1"/>
      </top>
      <bottom/>
      <diagonal/>
    </border>
    <border>
      <left style="thin">
        <color indexed="9"/>
      </left>
      <right style="thin">
        <color indexed="9"/>
      </right>
      <top style="medium">
        <color auto="1"/>
      </top>
      <bottom/>
      <diagonal/>
    </border>
    <border>
      <left style="thin">
        <color indexed="9"/>
      </left>
      <right style="medium">
        <color auto="1"/>
      </right>
      <top style="medium">
        <color auto="1"/>
      </top>
      <bottom/>
      <diagonal/>
    </border>
    <border>
      <left style="medium">
        <color auto="1"/>
      </left>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medium">
        <color rgb="FF000000"/>
      </right>
      <top style="thin">
        <color auto="1"/>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medium">
        <color indexed="8"/>
      </right>
      <top style="thin">
        <color auto="1"/>
      </top>
      <bottom style="thin">
        <color auto="1"/>
      </bottom>
      <diagonal/>
    </border>
    <border>
      <left/>
      <right style="medium">
        <color indexed="8"/>
      </right>
      <top/>
      <bottom style="thin">
        <color auto="1"/>
      </bottom>
      <diagonal/>
    </border>
  </borders>
  <cellStyleXfs count="126">
    <xf numFmtId="0" fontId="0" fillId="0" borderId="0"/>
    <xf numFmtId="0" fontId="41" fillId="7" borderId="0" applyNumberFormat="0" applyBorder="0" applyAlignment="0" applyProtection="0"/>
    <xf numFmtId="0" fontId="41" fillId="7"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2" borderId="0" applyNumberFormat="0" applyBorder="0" applyAlignment="0" applyProtection="0"/>
    <xf numFmtId="0" fontId="41" fillId="12"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8" borderId="0" applyNumberFormat="0" applyBorder="0" applyAlignment="0" applyProtection="0"/>
    <xf numFmtId="0" fontId="41" fillId="18"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20" borderId="0" applyNumberFormat="0" applyBorder="0" applyAlignment="0" applyProtection="0"/>
    <xf numFmtId="0" fontId="42" fillId="20" borderId="0" applyNumberFormat="0" applyBorder="0" applyAlignment="0" applyProtection="0"/>
    <xf numFmtId="0" fontId="42" fillId="21" borderId="0" applyNumberFormat="0" applyBorder="0" applyAlignment="0" applyProtection="0"/>
    <xf numFmtId="0" fontId="42" fillId="21"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3" borderId="0" applyNumberFormat="0" applyBorder="0" applyAlignment="0" applyProtection="0"/>
    <xf numFmtId="0" fontId="42" fillId="23" borderId="0" applyNumberFormat="0" applyBorder="0" applyAlignment="0" applyProtection="0"/>
    <xf numFmtId="0" fontId="42" fillId="24" borderId="0" applyNumberFormat="0" applyBorder="0" applyAlignment="0" applyProtection="0"/>
    <xf numFmtId="0" fontId="42" fillId="24" borderId="0" applyNumberFormat="0" applyBorder="0" applyAlignment="0" applyProtection="0"/>
    <xf numFmtId="0" fontId="42" fillId="25" borderId="0" applyNumberFormat="0" applyBorder="0" applyAlignment="0" applyProtection="0"/>
    <xf numFmtId="0" fontId="42" fillId="25" borderId="0" applyNumberFormat="0" applyBorder="0" applyAlignment="0" applyProtection="0"/>
    <xf numFmtId="0" fontId="42" fillId="26" borderId="0" applyNumberFormat="0" applyBorder="0" applyAlignment="0" applyProtection="0"/>
    <xf numFmtId="0" fontId="42" fillId="26"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8" borderId="0" applyNumberFormat="0" applyBorder="0" applyAlignment="0" applyProtection="0"/>
    <xf numFmtId="0" fontId="42" fillId="28" borderId="0" applyNumberFormat="0" applyBorder="0" applyAlignment="0" applyProtection="0"/>
    <xf numFmtId="0" fontId="42" fillId="29" borderId="0" applyNumberFormat="0" applyBorder="0" applyAlignment="0" applyProtection="0"/>
    <xf numFmtId="0" fontId="42" fillId="29" borderId="0" applyNumberFormat="0" applyBorder="0" applyAlignment="0" applyProtection="0"/>
    <xf numFmtId="0" fontId="42" fillId="30" borderId="0" applyNumberFormat="0" applyBorder="0" applyAlignment="0" applyProtection="0"/>
    <xf numFmtId="0" fontId="42" fillId="30" borderId="0" applyNumberFormat="0" applyBorder="0" applyAlignment="0" applyProtection="0"/>
    <xf numFmtId="0" fontId="43" fillId="31" borderId="0" applyNumberFormat="0" applyBorder="0" applyAlignment="0" applyProtection="0"/>
    <xf numFmtId="0" fontId="43" fillId="31" borderId="0" applyNumberFormat="0" applyBorder="0" applyAlignment="0" applyProtection="0"/>
    <xf numFmtId="0" fontId="44" fillId="32" borderId="54" applyNumberFormat="0" applyAlignment="0" applyProtection="0"/>
    <xf numFmtId="0" fontId="44" fillId="32" borderId="54" applyNumberFormat="0" applyAlignment="0" applyProtection="0"/>
    <xf numFmtId="0" fontId="45" fillId="33" borderId="55" applyNumberFormat="0" applyAlignment="0" applyProtection="0"/>
    <xf numFmtId="0" fontId="45" fillId="33" borderId="55" applyNumberFormat="0" applyAlignment="0" applyProtection="0"/>
    <xf numFmtId="43" fontId="21" fillId="0" borderId="0" applyFont="0" applyFill="0" applyBorder="0" applyAlignment="0" applyProtection="0"/>
    <xf numFmtId="43" fontId="41" fillId="0" borderId="0" applyFont="0" applyFill="0" applyBorder="0" applyAlignment="0" applyProtection="0"/>
    <xf numFmtId="43" fontId="2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7" fillId="34" borderId="0" applyNumberFormat="0" applyBorder="0" applyAlignment="0" applyProtection="0"/>
    <xf numFmtId="0" fontId="47" fillId="34" borderId="0" applyNumberFormat="0" applyBorder="0" applyAlignment="0" applyProtection="0"/>
    <xf numFmtId="0" fontId="48" fillId="0" borderId="56" applyNumberFormat="0" applyFill="0" applyAlignment="0" applyProtection="0"/>
    <xf numFmtId="0" fontId="48" fillId="0" borderId="56" applyNumberFormat="0" applyFill="0" applyAlignment="0" applyProtection="0"/>
    <xf numFmtId="0" fontId="49" fillId="0" borderId="57" applyNumberFormat="0" applyFill="0" applyAlignment="0" applyProtection="0"/>
    <xf numFmtId="0" fontId="49" fillId="0" borderId="57" applyNumberFormat="0" applyFill="0" applyAlignment="0" applyProtection="0"/>
    <xf numFmtId="0" fontId="50" fillId="0" borderId="58" applyNumberFormat="0" applyFill="0" applyAlignment="0" applyProtection="0"/>
    <xf numFmtId="0" fontId="50" fillId="0" borderId="58" applyNumberFormat="0" applyFill="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1" fillId="35" borderId="54" applyNumberFormat="0" applyAlignment="0" applyProtection="0"/>
    <xf numFmtId="0" fontId="51" fillId="35" borderId="54" applyNumberFormat="0" applyAlignment="0" applyProtection="0"/>
    <xf numFmtId="0" fontId="52" fillId="0" borderId="59" applyNumberFormat="0" applyFill="0" applyAlignment="0" applyProtection="0"/>
    <xf numFmtId="0" fontId="52" fillId="0" borderId="59" applyNumberFormat="0" applyFill="0" applyAlignment="0" applyProtection="0"/>
    <xf numFmtId="0" fontId="53" fillId="36" borderId="0" applyNumberFormat="0" applyBorder="0" applyAlignment="0" applyProtection="0"/>
    <xf numFmtId="0" fontId="53" fillId="36" borderId="0" applyNumberFormat="0" applyBorder="0" applyAlignment="0" applyProtection="0"/>
    <xf numFmtId="0" fontId="41" fillId="0" borderId="0"/>
    <xf numFmtId="0" fontId="21" fillId="0" borderId="0"/>
    <xf numFmtId="0" fontId="21" fillId="0" borderId="0"/>
    <xf numFmtId="0" fontId="21" fillId="0" borderId="0"/>
    <xf numFmtId="0" fontId="41" fillId="37" borderId="60" applyNumberFormat="0" applyFont="0" applyAlignment="0" applyProtection="0"/>
    <xf numFmtId="0" fontId="41" fillId="37" borderId="60" applyNumberFormat="0" applyFont="0" applyAlignment="0" applyProtection="0"/>
    <xf numFmtId="0" fontId="54" fillId="32" borderId="61" applyNumberFormat="0" applyAlignment="0" applyProtection="0"/>
    <xf numFmtId="0" fontId="54" fillId="32" borderId="61" applyNumberFormat="0" applyAlignment="0" applyProtection="0"/>
    <xf numFmtId="9" fontId="41" fillId="0" borderId="0" applyFon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6" fillId="0" borderId="62" applyNumberFormat="0" applyFill="0" applyAlignment="0" applyProtection="0"/>
    <xf numFmtId="0" fontId="56" fillId="0" borderId="62" applyNumberFormat="0" applyFill="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9" fontId="1" fillId="0" borderId="0" applyFont="0" applyFill="0" applyBorder="0" applyAlignment="0" applyProtection="0"/>
  </cellStyleXfs>
  <cellXfs count="547">
    <xf numFmtId="0" fontId="0" fillId="0" borderId="0" xfId="0"/>
    <xf numFmtId="0" fontId="2" fillId="0" borderId="0" xfId="0" applyFont="1" applyFill="1" applyBorder="1"/>
    <xf numFmtId="2" fontId="5" fillId="2" borderId="0" xfId="0" quotePrefix="1" applyNumberFormat="1" applyFont="1" applyFill="1" applyBorder="1" applyAlignment="1">
      <alignment horizontal="right" vertical="center"/>
    </xf>
    <xf numFmtId="2" fontId="5" fillId="2" borderId="0" xfId="0" quotePrefix="1" applyNumberFormat="1" applyFont="1" applyFill="1" applyBorder="1" applyAlignment="1">
      <alignment horizontal="center" vertical="center"/>
    </xf>
    <xf numFmtId="4" fontId="6" fillId="2" borderId="0" xfId="0" applyNumberFormat="1" applyFont="1" applyFill="1" applyBorder="1" applyAlignment="1">
      <alignment horizontal="left" vertical="center" wrapText="1"/>
    </xf>
    <xf numFmtId="4" fontId="6" fillId="2" borderId="0" xfId="0" quotePrefix="1" applyNumberFormat="1" applyFont="1" applyFill="1" applyBorder="1" applyAlignment="1">
      <alignment horizontal="left" vertical="center"/>
    </xf>
    <xf numFmtId="0" fontId="2" fillId="2" borderId="0" xfId="0" applyFont="1" applyFill="1" applyBorder="1"/>
    <xf numFmtId="0" fontId="2" fillId="0" borderId="0" xfId="0" applyFont="1" applyFill="1" applyBorder="1" applyAlignment="1">
      <alignment horizontal="center" vertical="center" wrapText="1"/>
    </xf>
    <xf numFmtId="0" fontId="2" fillId="0" borderId="0" xfId="0" applyFont="1" applyFill="1" applyBorder="1" applyAlignment="1">
      <alignment vertical="center"/>
    </xf>
    <xf numFmtId="165" fontId="2" fillId="2" borderId="1" xfId="0" applyNumberFormat="1" applyFont="1" applyFill="1" applyBorder="1" applyAlignment="1">
      <alignment horizontal="center" vertical="center"/>
    </xf>
    <xf numFmtId="0" fontId="2" fillId="2" borderId="0" xfId="0" applyFont="1" applyFill="1" applyBorder="1" applyAlignment="1">
      <alignment vertical="center"/>
    </xf>
    <xf numFmtId="165" fontId="2" fillId="0" borderId="1" xfId="0" applyNumberFormat="1" applyFont="1" applyFill="1" applyBorder="1" applyAlignment="1">
      <alignment horizontal="center" vertical="center"/>
    </xf>
    <xf numFmtId="0" fontId="0" fillId="0" borderId="0" xfId="0" applyBorder="1"/>
    <xf numFmtId="0" fontId="2" fillId="0" borderId="0" xfId="0" applyFont="1" applyFill="1" applyBorder="1" applyAlignment="1">
      <alignment horizontal="center" vertical="center"/>
    </xf>
    <xf numFmtId="0" fontId="2" fillId="0" borderId="0" xfId="0" applyFont="1" applyFill="1" applyBorder="1" applyAlignment="1">
      <alignment horizontal="left" vertical="center" wrapText="1"/>
    </xf>
    <xf numFmtId="165" fontId="2" fillId="0" borderId="0" xfId="0" applyNumberFormat="1" applyFont="1" applyFill="1" applyBorder="1" applyAlignment="1">
      <alignment vertical="center"/>
    </xf>
    <xf numFmtId="4" fontId="2" fillId="0" borderId="0" xfId="0" applyNumberFormat="1" applyFont="1" applyFill="1" applyBorder="1" applyAlignment="1">
      <alignment vertical="center"/>
    </xf>
    <xf numFmtId="0" fontId="9" fillId="0" borderId="0" xfId="0" applyFont="1" applyFill="1" applyBorder="1" applyAlignment="1">
      <alignment horizontal="left" vertical="center" wrapText="1"/>
    </xf>
    <xf numFmtId="2" fontId="3" fillId="2" borderId="0" xfId="0" applyNumberFormat="1" applyFont="1" applyFill="1" applyBorder="1" applyAlignment="1">
      <alignment horizontal="left" vertical="center" wrapText="1"/>
    </xf>
    <xf numFmtId="0" fontId="1" fillId="0" borderId="0" xfId="0" applyFont="1" applyFill="1" applyBorder="1" applyAlignment="1">
      <alignment wrapText="1"/>
    </xf>
    <xf numFmtId="2" fontId="12" fillId="2" borderId="0" xfId="0" applyNumberFormat="1" applyFont="1" applyFill="1" applyBorder="1" applyAlignment="1">
      <alignment horizontal="left" vertical="center"/>
    </xf>
    <xf numFmtId="0" fontId="1" fillId="0" borderId="0" xfId="0" applyFont="1" applyFill="1" applyBorder="1"/>
    <xf numFmtId="2" fontId="12" fillId="0" borderId="0" xfId="0" applyNumberFormat="1" applyFont="1" applyFill="1" applyBorder="1" applyAlignment="1">
      <alignment horizontal="left" vertical="center"/>
    </xf>
    <xf numFmtId="0" fontId="1" fillId="0" borderId="0" xfId="0" applyFont="1" applyFill="1" applyBorder="1" applyAlignment="1">
      <alignment horizontal="left" vertical="center" wrapText="1"/>
    </xf>
    <xf numFmtId="0" fontId="1" fillId="0" borderId="0" xfId="0" applyFont="1" applyFill="1" applyBorder="1" applyAlignment="1">
      <alignment horizontal="left" vertical="center"/>
    </xf>
    <xf numFmtId="2" fontId="3" fillId="2" borderId="0" xfId="0" applyNumberFormat="1" applyFont="1" applyFill="1" applyBorder="1" applyAlignment="1">
      <alignment horizontal="center" vertical="center" wrapText="1"/>
    </xf>
    <xf numFmtId="2" fontId="2" fillId="2" borderId="0" xfId="0" applyNumberFormat="1" applyFont="1" applyFill="1" applyBorder="1" applyAlignment="1">
      <alignment horizontal="right" vertical="center"/>
    </xf>
    <xf numFmtId="2" fontId="2" fillId="0" borderId="0" xfId="0" applyNumberFormat="1" applyFont="1" applyFill="1" applyBorder="1" applyAlignment="1">
      <alignment horizontal="right" vertical="center"/>
    </xf>
    <xf numFmtId="0" fontId="9" fillId="0" borderId="0" xfId="0" applyFont="1" applyFill="1" applyBorder="1" applyAlignment="1">
      <alignment vertical="center"/>
    </xf>
    <xf numFmtId="0" fontId="2" fillId="2" borderId="0" xfId="0" applyFont="1" applyFill="1" applyBorder="1" applyAlignment="1">
      <alignment horizontal="left" vertical="center" wrapText="1"/>
    </xf>
    <xf numFmtId="165" fontId="2" fillId="3" borderId="0" xfId="0" applyNumberFormat="1" applyFont="1" applyFill="1" applyBorder="1" applyAlignment="1">
      <alignment vertical="center"/>
    </xf>
    <xf numFmtId="0" fontId="2" fillId="3" borderId="0" xfId="0" applyFont="1" applyFill="1" applyBorder="1" applyAlignment="1">
      <alignment horizontal="right" vertical="center"/>
    </xf>
    <xf numFmtId="0" fontId="2" fillId="0" borderId="0" xfId="0" applyFont="1" applyFill="1" applyBorder="1" applyAlignment="1">
      <alignment horizontal="right" vertical="center"/>
    </xf>
    <xf numFmtId="4" fontId="0" fillId="0" borderId="0" xfId="0" applyNumberFormat="1"/>
    <xf numFmtId="4" fontId="5" fillId="0" borderId="0" xfId="0" quotePrefix="1" applyNumberFormat="1" applyFont="1" applyFill="1" applyBorder="1" applyAlignment="1">
      <alignment horizontal="center" vertical="center"/>
    </xf>
    <xf numFmtId="0" fontId="9" fillId="4" borderId="2" xfId="0" applyFont="1" applyFill="1" applyBorder="1" applyAlignment="1">
      <alignment horizontal="center" vertical="center" wrapText="1"/>
    </xf>
    <xf numFmtId="165" fontId="9" fillId="4" borderId="2" xfId="0" applyNumberFormat="1" applyFont="1" applyFill="1" applyBorder="1" applyAlignment="1">
      <alignment horizontal="center" vertical="center" wrapText="1"/>
    </xf>
    <xf numFmtId="4" fontId="9" fillId="4" borderId="2" xfId="0" applyNumberFormat="1" applyFont="1" applyFill="1" applyBorder="1" applyAlignment="1">
      <alignment horizontal="center" vertical="center" wrapText="1"/>
    </xf>
    <xf numFmtId="9" fontId="9" fillId="4" borderId="2" xfId="0" applyNumberFormat="1" applyFont="1" applyFill="1" applyBorder="1" applyAlignment="1">
      <alignment horizontal="center" vertical="center" wrapText="1"/>
    </xf>
    <xf numFmtId="0" fontId="18" fillId="0" borderId="0" xfId="0" applyFont="1" applyFill="1" applyBorder="1" applyAlignment="1">
      <alignment vertical="center"/>
    </xf>
    <xf numFmtId="4" fontId="2" fillId="2" borderId="1" xfId="0" applyNumberFormat="1" applyFont="1" applyFill="1" applyBorder="1" applyAlignment="1">
      <alignment horizontal="center" vertical="center"/>
    </xf>
    <xf numFmtId="4" fontId="2" fillId="0" borderId="1" xfId="0" applyNumberFormat="1" applyFont="1" applyFill="1" applyBorder="1" applyAlignment="1">
      <alignment horizontal="center" vertical="center"/>
    </xf>
    <xf numFmtId="0" fontId="16" fillId="0" borderId="0" xfId="0" applyFont="1" applyFill="1" applyBorder="1" applyAlignment="1">
      <alignment vertical="center"/>
    </xf>
    <xf numFmtId="0" fontId="17" fillId="0" borderId="0" xfId="0" applyFont="1" applyFill="1" applyBorder="1" applyAlignment="1">
      <alignment vertical="center"/>
    </xf>
    <xf numFmtId="2" fontId="2" fillId="2" borderId="1" xfId="0" quotePrefix="1" applyNumberFormat="1" applyFont="1" applyFill="1" applyBorder="1" applyAlignment="1">
      <alignment horizontal="center" vertical="center"/>
    </xf>
    <xf numFmtId="2" fontId="2" fillId="2" borderId="1" xfId="0" applyNumberFormat="1" applyFont="1" applyFill="1" applyBorder="1" applyAlignment="1">
      <alignment horizontal="center" vertical="center" wrapText="1"/>
    </xf>
    <xf numFmtId="0" fontId="1" fillId="0" borderId="0" xfId="0" applyFont="1" applyFill="1" applyBorder="1" applyAlignment="1">
      <alignment vertical="center"/>
    </xf>
    <xf numFmtId="0" fontId="1" fillId="2" borderId="0" xfId="0" applyFont="1" applyFill="1" applyBorder="1" applyAlignment="1">
      <alignment vertical="center"/>
    </xf>
    <xf numFmtId="0" fontId="17" fillId="2" borderId="0" xfId="0" applyFont="1" applyFill="1" applyBorder="1" applyAlignment="1">
      <alignment vertical="center"/>
    </xf>
    <xf numFmtId="4" fontId="1" fillId="0" borderId="0" xfId="0" applyNumberFormat="1" applyFont="1"/>
    <xf numFmtId="0" fontId="1" fillId="0" borderId="0" xfId="0" applyFont="1"/>
    <xf numFmtId="0" fontId="20" fillId="2" borderId="1" xfId="0" applyFont="1" applyFill="1" applyBorder="1" applyAlignment="1">
      <alignment horizontal="left" vertical="center" wrapText="1"/>
    </xf>
    <xf numFmtId="0" fontId="20" fillId="0" borderId="1" xfId="0" applyFont="1" applyFill="1" applyBorder="1" applyAlignment="1">
      <alignment horizontal="left" vertical="center" wrapText="1"/>
    </xf>
    <xf numFmtId="165" fontId="20" fillId="2" borderId="1" xfId="0" applyNumberFormat="1" applyFont="1" applyFill="1" applyBorder="1" applyAlignment="1">
      <alignment horizontal="center" vertical="center"/>
    </xf>
    <xf numFmtId="4" fontId="20" fillId="2" borderId="1" xfId="0" applyNumberFormat="1" applyFont="1" applyFill="1" applyBorder="1" applyAlignment="1">
      <alignment horizontal="center" vertical="center"/>
    </xf>
    <xf numFmtId="0" fontId="20" fillId="0" borderId="0" xfId="0" applyFont="1" applyFill="1" applyBorder="1" applyAlignment="1">
      <alignment vertical="center"/>
    </xf>
    <xf numFmtId="0" fontId="20" fillId="2" borderId="0" xfId="0" applyFont="1" applyFill="1" applyBorder="1" applyAlignment="1">
      <alignment vertical="center"/>
    </xf>
    <xf numFmtId="165" fontId="20" fillId="0" borderId="1" xfId="0" applyNumberFormat="1" applyFont="1" applyFill="1" applyBorder="1" applyAlignment="1">
      <alignment horizontal="center" vertical="center"/>
    </xf>
    <xf numFmtId="4" fontId="20" fillId="0" borderId="1" xfId="0" applyNumberFormat="1" applyFont="1" applyFill="1" applyBorder="1" applyAlignment="1">
      <alignment horizontal="center" vertical="center"/>
    </xf>
    <xf numFmtId="0" fontId="20" fillId="0" borderId="3" xfId="0" applyFont="1" applyFill="1" applyBorder="1" applyAlignment="1">
      <alignment vertical="center" wrapText="1"/>
    </xf>
    <xf numFmtId="0" fontId="20" fillId="2" borderId="4" xfId="0" applyFont="1" applyFill="1" applyBorder="1" applyAlignment="1">
      <alignment vertical="center" wrapText="1"/>
    </xf>
    <xf numFmtId="0" fontId="20" fillId="0" borderId="5" xfId="0" applyFont="1" applyFill="1" applyBorder="1" applyAlignment="1">
      <alignment vertical="center" wrapText="1"/>
    </xf>
    <xf numFmtId="164" fontId="29" fillId="2" borderId="0" xfId="0" applyNumberFormat="1" applyFont="1" applyFill="1" applyBorder="1" applyAlignment="1">
      <alignment horizontal="left" vertical="center"/>
    </xf>
    <xf numFmtId="0" fontId="30" fillId="0" borderId="0" xfId="0" applyFont="1" applyFill="1" applyBorder="1" applyAlignment="1"/>
    <xf numFmtId="164" fontId="29" fillId="2" borderId="0" xfId="0" applyNumberFormat="1" applyFont="1" applyFill="1" applyBorder="1" applyAlignment="1">
      <alignment horizontal="centerContinuous" vertical="center"/>
    </xf>
    <xf numFmtId="0" fontId="20" fillId="2" borderId="1" xfId="0" applyFont="1" applyFill="1" applyBorder="1" applyAlignment="1">
      <alignment horizontal="center" vertical="center"/>
    </xf>
    <xf numFmtId="165" fontId="2" fillId="0" borderId="6" xfId="0" applyNumberFormat="1"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165" fontId="2" fillId="2" borderId="1" xfId="0" applyNumberFormat="1" applyFont="1" applyFill="1" applyBorder="1" applyAlignment="1">
      <alignment horizontal="center" vertical="center" wrapText="1"/>
    </xf>
    <xf numFmtId="165" fontId="2" fillId="2" borderId="6" xfId="0" applyNumberFormat="1" applyFont="1" applyFill="1" applyBorder="1" applyAlignment="1">
      <alignment horizontal="center" vertical="center" wrapText="1"/>
    </xf>
    <xf numFmtId="165" fontId="2" fillId="0" borderId="7" xfId="0" applyNumberFormat="1" applyFont="1" applyFill="1" applyBorder="1" applyAlignment="1">
      <alignment horizontal="center" vertical="center" wrapText="1"/>
    </xf>
    <xf numFmtId="165" fontId="2" fillId="2" borderId="7"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xf>
    <xf numFmtId="0" fontId="19" fillId="0" borderId="8" xfId="0" applyFont="1" applyBorder="1" applyAlignment="1">
      <alignment horizontal="center" vertical="center" wrapText="1"/>
    </xf>
    <xf numFmtId="4" fontId="20" fillId="0" borderId="9" xfId="0" applyNumberFormat="1"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 fillId="2" borderId="11" xfId="0" applyFont="1" applyFill="1" applyBorder="1" applyAlignment="1">
      <alignment horizontal="center" vertical="center"/>
    </xf>
    <xf numFmtId="0" fontId="2" fillId="2" borderId="12" xfId="0" applyFont="1" applyFill="1" applyBorder="1" applyAlignment="1">
      <alignment horizontal="left" vertical="center" wrapText="1"/>
    </xf>
    <xf numFmtId="0" fontId="2" fillId="2" borderId="13" xfId="0" applyFont="1" applyFill="1" applyBorder="1" applyAlignment="1">
      <alignment horizontal="center" vertical="center"/>
    </xf>
    <xf numFmtId="9" fontId="9" fillId="4" borderId="14" xfId="0" applyNumberFormat="1" applyFont="1" applyFill="1" applyBorder="1" applyAlignment="1">
      <alignment horizontal="center" vertical="center" wrapText="1"/>
    </xf>
    <xf numFmtId="49" fontId="9" fillId="2" borderId="15" xfId="0" applyNumberFormat="1" applyFont="1" applyFill="1" applyBorder="1" applyAlignment="1">
      <alignment horizontal="center" vertical="center"/>
    </xf>
    <xf numFmtId="4" fontId="2" fillId="2" borderId="16" xfId="0" applyNumberFormat="1" applyFont="1" applyFill="1" applyBorder="1" applyAlignment="1">
      <alignment horizontal="center" vertical="center"/>
    </xf>
    <xf numFmtId="49" fontId="9" fillId="0" borderId="15" xfId="0" applyNumberFormat="1" applyFont="1" applyFill="1" applyBorder="1" applyAlignment="1">
      <alignment horizontal="center" vertical="center"/>
    </xf>
    <xf numFmtId="4" fontId="2" fillId="0" borderId="16" xfId="0" applyNumberFormat="1" applyFont="1" applyFill="1" applyBorder="1" applyAlignment="1">
      <alignment horizontal="center" vertical="center"/>
    </xf>
    <xf numFmtId="49" fontId="11" fillId="0" borderId="15" xfId="0" applyNumberFormat="1" applyFont="1" applyFill="1" applyBorder="1" applyAlignment="1">
      <alignment horizontal="center" vertical="center"/>
    </xf>
    <xf numFmtId="49" fontId="11" fillId="2" borderId="15" xfId="0" applyNumberFormat="1" applyFont="1" applyFill="1" applyBorder="1" applyAlignment="1">
      <alignment horizontal="center" vertical="center"/>
    </xf>
    <xf numFmtId="4" fontId="20" fillId="2" borderId="16" xfId="0" applyNumberFormat="1" applyFont="1" applyFill="1" applyBorder="1" applyAlignment="1">
      <alignment horizontal="center" vertical="center"/>
    </xf>
    <xf numFmtId="4" fontId="20" fillId="0" borderId="16" xfId="0" applyNumberFormat="1" applyFont="1" applyFill="1" applyBorder="1" applyAlignment="1">
      <alignment horizontal="center" vertical="center"/>
    </xf>
    <xf numFmtId="0" fontId="2" fillId="0" borderId="11" xfId="0" applyFont="1" applyFill="1" applyBorder="1"/>
    <xf numFmtId="0" fontId="0" fillId="2" borderId="12" xfId="0" applyFill="1" applyBorder="1"/>
    <xf numFmtId="0" fontId="2" fillId="0" borderId="12" xfId="0" applyFont="1" applyFill="1" applyBorder="1"/>
    <xf numFmtId="4" fontId="3" fillId="0" borderId="12" xfId="0" applyNumberFormat="1" applyFont="1" applyFill="1" applyBorder="1" applyAlignment="1">
      <alignment vertical="center"/>
    </xf>
    <xf numFmtId="0" fontId="4" fillId="2" borderId="13" xfId="0" applyFont="1" applyFill="1" applyBorder="1"/>
    <xf numFmtId="49" fontId="9" fillId="2" borderId="17" xfId="0" applyNumberFormat="1" applyFont="1" applyFill="1" applyBorder="1" applyAlignment="1">
      <alignment horizontal="center" vertical="center"/>
    </xf>
    <xf numFmtId="49" fontId="9" fillId="0" borderId="15" xfId="0" applyNumberFormat="1" applyFont="1" applyFill="1" applyBorder="1" applyAlignment="1">
      <alignment horizontal="center" vertical="center" wrapText="1"/>
    </xf>
    <xf numFmtId="49" fontId="9" fillId="0" borderId="18" xfId="0" applyNumberFormat="1" applyFont="1" applyFill="1" applyBorder="1" applyAlignment="1">
      <alignment horizontal="center" vertical="center" wrapText="1"/>
    </xf>
    <xf numFmtId="49" fontId="9" fillId="2" borderId="15" xfId="0" applyNumberFormat="1" applyFont="1" applyFill="1" applyBorder="1" applyAlignment="1">
      <alignment horizontal="center" vertical="center" wrapText="1"/>
    </xf>
    <xf numFmtId="165" fontId="2" fillId="2" borderId="19" xfId="0" applyNumberFormat="1" applyFont="1" applyFill="1" applyBorder="1" applyAlignment="1">
      <alignment horizontal="center" vertical="center" wrapText="1"/>
    </xf>
    <xf numFmtId="49" fontId="9" fillId="2" borderId="18" xfId="0" applyNumberFormat="1" applyFont="1" applyFill="1" applyBorder="1" applyAlignment="1">
      <alignment horizontal="center" vertical="center" wrapText="1"/>
    </xf>
    <xf numFmtId="49" fontId="11" fillId="0" borderId="20" xfId="0" applyNumberFormat="1" applyFont="1" applyFill="1" applyBorder="1" applyAlignment="1">
      <alignment horizontal="center" vertical="center"/>
    </xf>
    <xf numFmtId="165" fontId="2" fillId="0" borderId="21" xfId="0" applyNumberFormat="1" applyFont="1" applyFill="1" applyBorder="1" applyAlignment="1">
      <alignment horizontal="center" vertical="center"/>
    </xf>
    <xf numFmtId="4" fontId="2" fillId="0" borderId="21" xfId="0" applyNumberFormat="1" applyFont="1" applyFill="1" applyBorder="1" applyAlignment="1">
      <alignment horizontal="center" vertical="center"/>
    </xf>
    <xf numFmtId="0" fontId="2" fillId="0" borderId="22" xfId="0" applyFont="1" applyFill="1" applyBorder="1" applyAlignment="1">
      <alignment horizontal="center" vertical="center"/>
    </xf>
    <xf numFmtId="165" fontId="2" fillId="0" borderId="23" xfId="0" applyNumberFormat="1" applyFont="1" applyFill="1" applyBorder="1" applyAlignment="1">
      <alignment vertical="center"/>
    </xf>
    <xf numFmtId="0" fontId="2" fillId="0" borderId="23" xfId="0" applyFont="1" applyFill="1" applyBorder="1" applyAlignment="1">
      <alignment horizontal="right" vertical="center"/>
    </xf>
    <xf numFmtId="49" fontId="9" fillId="0" borderId="20" xfId="0" applyNumberFormat="1" applyFont="1" applyFill="1" applyBorder="1" applyAlignment="1">
      <alignment horizontal="center" vertical="center"/>
    </xf>
    <xf numFmtId="165" fontId="20" fillId="0" borderId="21" xfId="0" applyNumberFormat="1" applyFont="1" applyFill="1" applyBorder="1" applyAlignment="1">
      <alignment horizontal="center" vertical="center"/>
    </xf>
    <xf numFmtId="4" fontId="20" fillId="0" borderId="21" xfId="0" applyNumberFormat="1" applyFont="1" applyFill="1" applyBorder="1" applyAlignment="1">
      <alignment horizontal="center" vertical="center"/>
    </xf>
    <xf numFmtId="2" fontId="2" fillId="0" borderId="21" xfId="0" applyNumberFormat="1" applyFont="1" applyFill="1" applyBorder="1" applyAlignment="1">
      <alignment horizontal="center" vertical="center"/>
    </xf>
    <xf numFmtId="0" fontId="2" fillId="2"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1" xfId="0" applyFont="1" applyFill="1" applyBorder="1" applyAlignment="1">
      <alignment vertical="center" wrapText="1"/>
    </xf>
    <xf numFmtId="0" fontId="2" fillId="0" borderId="1" xfId="0" applyFont="1" applyFill="1" applyBorder="1" applyAlignment="1">
      <alignment vertical="center"/>
    </xf>
    <xf numFmtId="0" fontId="2" fillId="0" borderId="21" xfId="0" applyFont="1" applyFill="1" applyBorder="1" applyAlignment="1">
      <alignment vertical="center"/>
    </xf>
    <xf numFmtId="0" fontId="21" fillId="0" borderId="0" xfId="0" applyFont="1" applyFill="1" applyBorder="1" applyAlignment="1">
      <alignment horizontal="center" vertical="center"/>
    </xf>
    <xf numFmtId="0" fontId="2" fillId="0" borderId="3" xfId="0" applyFont="1" applyFill="1" applyBorder="1" applyAlignment="1">
      <alignment vertical="center" wrapText="1"/>
    </xf>
    <xf numFmtId="165" fontId="34" fillId="0" borderId="1" xfId="0" applyNumberFormat="1" applyFont="1" applyFill="1" applyBorder="1" applyAlignment="1">
      <alignment horizontal="center" vertical="center"/>
    </xf>
    <xf numFmtId="4" fontId="34" fillId="0" borderId="1" xfId="0" applyNumberFormat="1" applyFont="1" applyFill="1" applyBorder="1" applyAlignment="1">
      <alignment horizontal="center" vertical="center"/>
    </xf>
    <xf numFmtId="165" fontId="34" fillId="0" borderId="1" xfId="0" applyNumberFormat="1" applyFont="1" applyFill="1" applyBorder="1" applyAlignment="1">
      <alignment horizontal="center" vertical="center" wrapText="1"/>
    </xf>
    <xf numFmtId="4" fontId="14" fillId="3" borderId="12" xfId="0" applyNumberFormat="1" applyFont="1" applyFill="1" applyBorder="1" applyAlignment="1">
      <alignment horizontal="right"/>
    </xf>
    <xf numFmtId="4" fontId="15" fillId="3" borderId="12" xfId="0" applyNumberFormat="1" applyFont="1" applyFill="1" applyBorder="1" applyAlignment="1">
      <alignment horizontal="right"/>
    </xf>
    <xf numFmtId="4" fontId="22" fillId="3" borderId="0" xfId="0" applyNumberFormat="1" applyFont="1" applyFill="1" applyBorder="1" applyAlignment="1">
      <alignment horizontal="right"/>
    </xf>
    <xf numFmtId="4" fontId="22" fillId="3" borderId="24" xfId="0" applyNumberFormat="1" applyFont="1" applyFill="1" applyBorder="1" applyAlignment="1">
      <alignment horizontal="right"/>
    </xf>
    <xf numFmtId="4" fontId="7" fillId="0" borderId="0" xfId="0" applyNumberFormat="1" applyFont="1" applyFill="1" applyBorder="1" applyAlignment="1">
      <alignment horizontal="right" vertical="center"/>
    </xf>
    <xf numFmtId="4" fontId="2" fillId="0" borderId="9" xfId="0" applyNumberFormat="1"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0" borderId="24" xfId="0" applyFont="1" applyFill="1" applyBorder="1" applyAlignment="1">
      <alignment vertical="center"/>
    </xf>
    <xf numFmtId="0" fontId="20" fillId="0" borderId="1" xfId="0" applyFont="1" applyFill="1" applyBorder="1" applyAlignment="1">
      <alignment vertical="center"/>
    </xf>
    <xf numFmtId="4" fontId="0" fillId="0" borderId="23" xfId="0" applyNumberFormat="1" applyBorder="1" applyAlignment="1">
      <alignment vertical="center"/>
    </xf>
    <xf numFmtId="0" fontId="0" fillId="0" borderId="23" xfId="0" applyBorder="1" applyAlignment="1">
      <alignment vertical="center"/>
    </xf>
    <xf numFmtId="0" fontId="0" fillId="0" borderId="25" xfId="0" applyBorder="1" applyAlignment="1">
      <alignment vertical="center"/>
    </xf>
    <xf numFmtId="2" fontId="2" fillId="0" borderId="1" xfId="0" applyNumberFormat="1" applyFont="1" applyBorder="1" applyAlignment="1">
      <alignment horizontal="center" vertical="center"/>
    </xf>
    <xf numFmtId="2" fontId="20" fillId="0" borderId="1" xfId="0" applyNumberFormat="1" applyFont="1" applyBorder="1" applyAlignment="1">
      <alignment horizontal="center" vertical="center"/>
    </xf>
    <xf numFmtId="2" fontId="20" fillId="0" borderId="16" xfId="0" applyNumberFormat="1" applyFont="1" applyBorder="1" applyAlignment="1">
      <alignment horizontal="center" vertical="center"/>
    </xf>
    <xf numFmtId="4" fontId="14" fillId="3" borderId="26" xfId="0" applyNumberFormat="1" applyFont="1" applyFill="1" applyBorder="1" applyAlignment="1">
      <alignment horizontal="right"/>
    </xf>
    <xf numFmtId="0" fontId="9" fillId="4" borderId="27" xfId="0" applyFont="1" applyFill="1" applyBorder="1" applyAlignment="1">
      <alignment horizontal="center" vertical="center" wrapText="1"/>
    </xf>
    <xf numFmtId="165" fontId="9" fillId="4" borderId="27" xfId="0" applyNumberFormat="1" applyFont="1" applyFill="1" applyBorder="1" applyAlignment="1">
      <alignment horizontal="center" vertical="center" wrapText="1"/>
    </xf>
    <xf numFmtId="9" fontId="9" fillId="4" borderId="27" xfId="0" applyNumberFormat="1" applyFont="1" applyFill="1" applyBorder="1" applyAlignment="1">
      <alignment horizontal="center" vertical="center" wrapText="1"/>
    </xf>
    <xf numFmtId="9" fontId="9" fillId="4" borderId="28" xfId="0" applyNumberFormat="1" applyFont="1" applyFill="1" applyBorder="1" applyAlignment="1">
      <alignment horizontal="center" vertical="center" wrapText="1"/>
    </xf>
    <xf numFmtId="0" fontId="0" fillId="2" borderId="29" xfId="0" applyFill="1" applyBorder="1"/>
    <xf numFmtId="0" fontId="0" fillId="2" borderId="30" xfId="0" applyFill="1" applyBorder="1"/>
    <xf numFmtId="0" fontId="2" fillId="2" borderId="30" xfId="0" applyFont="1" applyFill="1" applyBorder="1"/>
    <xf numFmtId="2" fontId="2" fillId="2" borderId="30" xfId="0" applyNumberFormat="1" applyFont="1" applyFill="1" applyBorder="1" applyAlignment="1">
      <alignment horizontal="center" vertical="center" wrapText="1"/>
    </xf>
    <xf numFmtId="2" fontId="2" fillId="2" borderId="31" xfId="0" applyNumberFormat="1" applyFont="1" applyFill="1" applyBorder="1" applyAlignment="1">
      <alignment horizontal="center" vertical="center" wrapText="1"/>
    </xf>
    <xf numFmtId="49" fontId="9"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left" vertical="center" wrapText="1"/>
    </xf>
    <xf numFmtId="2" fontId="2" fillId="0" borderId="0" xfId="0" applyNumberFormat="1" applyFont="1" applyFill="1" applyBorder="1" applyAlignment="1">
      <alignment horizontal="center" vertical="center"/>
    </xf>
    <xf numFmtId="0" fontId="2" fillId="0" borderId="24" xfId="0" applyFont="1" applyFill="1" applyBorder="1" applyAlignment="1">
      <alignment horizontal="right" vertical="center"/>
    </xf>
    <xf numFmtId="0" fontId="9" fillId="0" borderId="0" xfId="0" applyFont="1" applyFill="1" applyBorder="1" applyAlignment="1">
      <alignment horizontal="right" vertical="center"/>
    </xf>
    <xf numFmtId="0" fontId="9" fillId="0" borderId="24" xfId="0" applyFont="1" applyFill="1" applyBorder="1" applyAlignment="1">
      <alignment horizontal="right" vertical="center"/>
    </xf>
    <xf numFmtId="0" fontId="19" fillId="0" borderId="24" xfId="0" applyFont="1" applyFill="1" applyBorder="1" applyAlignment="1">
      <alignment horizontal="right" vertical="center"/>
    </xf>
    <xf numFmtId="0" fontId="2" fillId="38" borderId="0" xfId="0" applyFont="1" applyFill="1" applyBorder="1" applyAlignment="1">
      <alignment vertical="center"/>
    </xf>
    <xf numFmtId="49" fontId="11" fillId="38" borderId="15" xfId="0" applyNumberFormat="1" applyFont="1" applyFill="1" applyBorder="1" applyAlignment="1">
      <alignment horizontal="center" vertical="center"/>
    </xf>
    <xf numFmtId="165" fontId="2" fillId="38" borderId="1" xfId="0" applyNumberFormat="1" applyFont="1" applyFill="1" applyBorder="1" applyAlignment="1">
      <alignment horizontal="center" vertical="center"/>
    </xf>
    <xf numFmtId="4" fontId="2" fillId="38" borderId="1" xfId="0" applyNumberFormat="1" applyFont="1" applyFill="1" applyBorder="1" applyAlignment="1">
      <alignment horizontal="center" vertical="center"/>
    </xf>
    <xf numFmtId="4" fontId="2" fillId="38" borderId="16" xfId="0" applyNumberFormat="1" applyFont="1" applyFill="1" applyBorder="1" applyAlignment="1">
      <alignment horizontal="center" vertical="center"/>
    </xf>
    <xf numFmtId="0" fontId="16" fillId="38" borderId="0" xfId="0" applyFont="1" applyFill="1" applyBorder="1" applyAlignment="1">
      <alignment vertical="center"/>
    </xf>
    <xf numFmtId="49" fontId="11" fillId="38" borderId="20" xfId="0" applyNumberFormat="1" applyFont="1" applyFill="1" applyBorder="1" applyAlignment="1">
      <alignment horizontal="center" vertical="center"/>
    </xf>
    <xf numFmtId="165" fontId="2" fillId="38" borderId="21" xfId="0" applyNumberFormat="1" applyFont="1" applyFill="1" applyBorder="1" applyAlignment="1">
      <alignment horizontal="center" vertical="center"/>
    </xf>
    <xf numFmtId="4" fontId="2" fillId="38" borderId="21" xfId="0" applyNumberFormat="1" applyFont="1" applyFill="1" applyBorder="1" applyAlignment="1">
      <alignment horizontal="center" vertical="center"/>
    </xf>
    <xf numFmtId="0" fontId="2" fillId="0" borderId="0" xfId="0" applyFont="1" applyAlignment="1">
      <alignment vertical="center"/>
    </xf>
    <xf numFmtId="2" fontId="20" fillId="0" borderId="1" xfId="0" applyNumberFormat="1" applyFont="1" applyFill="1" applyBorder="1" applyAlignment="1">
      <alignment horizontal="center" vertical="center"/>
    </xf>
    <xf numFmtId="0" fontId="2" fillId="0" borderId="4" xfId="0" applyFont="1" applyFill="1" applyBorder="1" applyAlignment="1">
      <alignment horizontal="left" vertical="center" wrapText="1"/>
    </xf>
    <xf numFmtId="0" fontId="0" fillId="0" borderId="0" xfId="0" applyFont="1" applyFill="1" applyBorder="1"/>
    <xf numFmtId="0" fontId="9" fillId="0" borderId="15" xfId="0" applyFont="1" applyFill="1" applyBorder="1" applyAlignment="1">
      <alignment horizontal="center" vertical="center"/>
    </xf>
    <xf numFmtId="0" fontId="12" fillId="0" borderId="0" xfId="0" applyFont="1" applyFill="1" applyBorder="1" applyAlignment="1">
      <alignment vertical="center"/>
    </xf>
    <xf numFmtId="165" fontId="2" fillId="0" borderId="0" xfId="0" applyNumberFormat="1" applyFont="1" applyFill="1" applyBorder="1" applyAlignment="1">
      <alignment horizontal="center" vertical="center"/>
    </xf>
    <xf numFmtId="0" fontId="2" fillId="0" borderId="0" xfId="0" applyFont="1" applyFill="1" applyBorder="1" applyAlignment="1">
      <alignment horizontal="center"/>
    </xf>
    <xf numFmtId="165" fontId="20" fillId="2" borderId="19" xfId="0" applyNumberFormat="1" applyFont="1" applyFill="1" applyBorder="1" applyAlignment="1">
      <alignment horizontal="center" vertical="center"/>
    </xf>
    <xf numFmtId="0" fontId="21" fillId="0" borderId="23" xfId="0" applyFont="1" applyBorder="1" applyAlignment="1">
      <alignment vertical="center"/>
    </xf>
    <xf numFmtId="4" fontId="36" fillId="3" borderId="0" xfId="0" applyNumberFormat="1" applyFont="1" applyFill="1" applyBorder="1" applyAlignment="1">
      <alignment horizontal="right"/>
    </xf>
    <xf numFmtId="4" fontId="35" fillId="3" borderId="12" xfId="0" applyNumberFormat="1" applyFont="1" applyFill="1" applyBorder="1" applyAlignment="1">
      <alignment horizontal="right"/>
    </xf>
    <xf numFmtId="0" fontId="21" fillId="0" borderId="0" xfId="0" applyFont="1"/>
    <xf numFmtId="4" fontId="2" fillId="2" borderId="19" xfId="0" applyNumberFormat="1" applyFont="1" applyFill="1" applyBorder="1" applyAlignment="1">
      <alignment horizontal="center" vertical="center"/>
    </xf>
    <xf numFmtId="164" fontId="24" fillId="3" borderId="33" xfId="0" applyNumberFormat="1" applyFont="1" applyFill="1" applyBorder="1" applyAlignment="1">
      <alignment horizontal="left" vertical="center"/>
    </xf>
    <xf numFmtId="164" fontId="24" fillId="3" borderId="34" xfId="0" applyNumberFormat="1" applyFont="1" applyFill="1" applyBorder="1" applyAlignment="1">
      <alignment horizontal="left" vertical="center"/>
    </xf>
    <xf numFmtId="164" fontId="24" fillId="3" borderId="35" xfId="0" applyNumberFormat="1" applyFont="1" applyFill="1" applyBorder="1" applyAlignment="1">
      <alignment horizontal="left" vertical="center"/>
    </xf>
    <xf numFmtId="4" fontId="2" fillId="0" borderId="4" xfId="0" applyNumberFormat="1" applyFont="1" applyFill="1" applyBorder="1" applyAlignment="1">
      <alignment horizontal="center" vertical="center"/>
    </xf>
    <xf numFmtId="4" fontId="2" fillId="39" borderId="36" xfId="0" applyNumberFormat="1" applyFont="1" applyFill="1" applyBorder="1" applyAlignment="1">
      <alignment horizontal="center" vertical="center"/>
    </xf>
    <xf numFmtId="4" fontId="2" fillId="39" borderId="37" xfId="0" applyNumberFormat="1" applyFont="1" applyFill="1" applyBorder="1" applyAlignment="1">
      <alignment horizontal="center" vertical="center"/>
    </xf>
    <xf numFmtId="4" fontId="2" fillId="39" borderId="38" xfId="0" applyNumberFormat="1" applyFont="1" applyFill="1" applyBorder="1" applyAlignment="1">
      <alignment horizontal="center" vertical="center"/>
    </xf>
    <xf numFmtId="4" fontId="2" fillId="39" borderId="7" xfId="0" applyNumberFormat="1" applyFont="1" applyFill="1" applyBorder="1" applyAlignment="1">
      <alignment horizontal="center" vertical="center"/>
    </xf>
    <xf numFmtId="4" fontId="2" fillId="39" borderId="39" xfId="0" applyNumberFormat="1" applyFont="1" applyFill="1" applyBorder="1" applyAlignment="1">
      <alignment horizontal="center" vertical="center"/>
    </xf>
    <xf numFmtId="4" fontId="2" fillId="39" borderId="40" xfId="0" applyNumberFormat="1" applyFont="1" applyFill="1" applyBorder="1" applyAlignment="1">
      <alignment horizontal="center" vertical="center"/>
    </xf>
    <xf numFmtId="49" fontId="11" fillId="0" borderId="17" xfId="0" applyNumberFormat="1" applyFont="1" applyFill="1" applyBorder="1" applyAlignment="1">
      <alignment horizontal="center" vertical="center"/>
    </xf>
    <xf numFmtId="165" fontId="20" fillId="0" borderId="19" xfId="0" applyNumberFormat="1" applyFont="1" applyFill="1" applyBorder="1" applyAlignment="1">
      <alignment horizontal="center" vertical="center"/>
    </xf>
    <xf numFmtId="4" fontId="20" fillId="0" borderId="19" xfId="0" applyNumberFormat="1" applyFont="1" applyFill="1" applyBorder="1" applyAlignment="1">
      <alignment horizontal="center" vertical="center"/>
    </xf>
    <xf numFmtId="4" fontId="2" fillId="0" borderId="19" xfId="0" applyNumberFormat="1" applyFont="1" applyFill="1" applyBorder="1" applyAlignment="1">
      <alignment horizontal="center" vertical="center"/>
    </xf>
    <xf numFmtId="4" fontId="20" fillId="0" borderId="32" xfId="0" applyNumberFormat="1" applyFont="1" applyFill="1" applyBorder="1" applyAlignment="1">
      <alignment horizontal="center" vertical="center"/>
    </xf>
    <xf numFmtId="0" fontId="1" fillId="2" borderId="13" xfId="0" applyFont="1" applyFill="1" applyBorder="1" applyAlignment="1">
      <alignment horizontal="left" indent="1"/>
    </xf>
    <xf numFmtId="0" fontId="2" fillId="2" borderId="0" xfId="0" applyFont="1" applyFill="1" applyBorder="1" applyAlignment="1">
      <alignment horizontal="left" vertical="center" wrapText="1" indent="1"/>
    </xf>
    <xf numFmtId="0" fontId="0" fillId="2" borderId="13" xfId="0" applyFont="1" applyFill="1" applyBorder="1" applyAlignment="1">
      <alignment horizontal="left" indent="1"/>
    </xf>
    <xf numFmtId="0" fontId="0" fillId="2" borderId="13" xfId="0" applyFont="1" applyFill="1" applyBorder="1" applyAlignment="1">
      <alignment horizontal="left" vertical="top" indent="1"/>
    </xf>
    <xf numFmtId="0" fontId="9" fillId="39" borderId="27" xfId="0" applyFont="1" applyFill="1" applyBorder="1" applyAlignment="1">
      <alignment horizontal="center" vertical="center" wrapText="1"/>
    </xf>
    <xf numFmtId="0" fontId="2" fillId="0" borderId="13" xfId="0" applyFont="1" applyFill="1" applyBorder="1" applyAlignment="1">
      <alignment horizontal="left" vertical="top" indent="1"/>
    </xf>
    <xf numFmtId="0" fontId="2" fillId="0" borderId="0" xfId="0" applyFont="1" applyFill="1" applyBorder="1" applyAlignment="1">
      <alignment horizontal="left" vertical="center" wrapText="1" indent="1"/>
    </xf>
    <xf numFmtId="0" fontId="19" fillId="0" borderId="13" xfId="0" applyFont="1" applyFill="1" applyBorder="1" applyAlignment="1">
      <alignment horizontal="left" vertical="top" indent="1"/>
    </xf>
    <xf numFmtId="4" fontId="9" fillId="39" borderId="2" xfId="0" applyNumberFormat="1" applyFont="1" applyFill="1" applyBorder="1" applyAlignment="1">
      <alignment horizontal="center" vertical="center" wrapText="1"/>
    </xf>
    <xf numFmtId="0" fontId="58" fillId="0" borderId="0" xfId="0" applyFont="1" applyFill="1" applyBorder="1" applyAlignment="1">
      <alignment vertical="center"/>
    </xf>
    <xf numFmtId="0" fontId="59" fillId="3" borderId="0" xfId="0" applyFont="1" applyFill="1" applyBorder="1" applyAlignment="1">
      <alignment horizontal="right" vertical="center"/>
    </xf>
    <xf numFmtId="0" fontId="60" fillId="3" borderId="24" xfId="0" applyFont="1" applyFill="1" applyBorder="1" applyAlignment="1">
      <alignment horizontal="right" vertical="center"/>
    </xf>
    <xf numFmtId="0" fontId="9" fillId="39" borderId="41" xfId="0" applyFont="1" applyFill="1" applyBorder="1" applyAlignment="1">
      <alignment horizontal="center" vertical="center" wrapText="1"/>
    </xf>
    <xf numFmtId="0" fontId="9" fillId="39" borderId="2" xfId="0" applyFont="1" applyFill="1" applyBorder="1" applyAlignment="1">
      <alignment horizontal="center" vertical="center" wrapText="1"/>
    </xf>
    <xf numFmtId="0" fontId="9" fillId="39" borderId="42" xfId="0" applyFont="1" applyFill="1" applyBorder="1" applyAlignment="1">
      <alignment horizontal="center" vertical="center" wrapText="1"/>
    </xf>
    <xf numFmtId="0" fontId="9" fillId="39" borderId="27" xfId="0" applyFont="1" applyFill="1" applyBorder="1" applyAlignment="1">
      <alignment horizontal="center" vertical="center" wrapText="1"/>
    </xf>
    <xf numFmtId="164" fontId="3" fillId="39" borderId="43" xfId="0" applyNumberFormat="1" applyFont="1" applyFill="1" applyBorder="1" applyAlignment="1">
      <alignment horizontal="center" vertical="center" wrapText="1"/>
    </xf>
    <xf numFmtId="0" fontId="3" fillId="39" borderId="44" xfId="0" applyFont="1" applyFill="1" applyBorder="1" applyAlignment="1">
      <alignment horizontal="center" vertical="center" wrapText="1"/>
    </xf>
    <xf numFmtId="165" fontId="3" fillId="39" borderId="44" xfId="0" applyNumberFormat="1" applyFont="1" applyFill="1" applyBorder="1" applyAlignment="1">
      <alignment horizontal="center" vertical="center" wrapText="1"/>
    </xf>
    <xf numFmtId="2" fontId="3" fillId="39" borderId="45" xfId="0" applyNumberFormat="1" applyFont="1" applyFill="1" applyBorder="1" applyAlignment="1">
      <alignment horizontal="center" vertical="center" wrapText="1"/>
    </xf>
    <xf numFmtId="164" fontId="3" fillId="39" borderId="46" xfId="0" applyNumberFormat="1" applyFont="1" applyFill="1" applyBorder="1" applyAlignment="1">
      <alignment horizontal="center" vertical="center" wrapText="1"/>
    </xf>
    <xf numFmtId="0" fontId="3" fillId="39" borderId="47" xfId="0" applyFont="1" applyFill="1" applyBorder="1" applyAlignment="1">
      <alignment horizontal="center" vertical="center" wrapText="1"/>
    </xf>
    <xf numFmtId="165" fontId="3" fillId="39" borderId="47" xfId="0" applyNumberFormat="1" applyFont="1" applyFill="1" applyBorder="1" applyAlignment="1">
      <alignment horizontal="center" vertical="center" wrapText="1"/>
    </xf>
    <xf numFmtId="2" fontId="3" fillId="39" borderId="48" xfId="0" applyNumberFormat="1" applyFont="1" applyFill="1" applyBorder="1" applyAlignment="1">
      <alignment horizontal="center" vertical="center" wrapText="1"/>
    </xf>
    <xf numFmtId="0" fontId="26" fillId="0" borderId="23"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4" xfId="0" applyFont="1" applyFill="1" applyBorder="1" applyAlignment="1">
      <alignment vertical="center" wrapText="1"/>
    </xf>
    <xf numFmtId="0" fontId="2" fillId="38" borderId="3" xfId="0" applyFont="1" applyFill="1" applyBorder="1" applyAlignment="1">
      <alignment vertical="center" wrapText="1"/>
    </xf>
    <xf numFmtId="49" fontId="9" fillId="38" borderId="15" xfId="0" applyNumberFormat="1" applyFont="1" applyFill="1" applyBorder="1" applyAlignment="1">
      <alignment horizontal="center" vertical="center" wrapText="1"/>
    </xf>
    <xf numFmtId="165" fontId="2" fillId="38" borderId="1" xfId="0" applyNumberFormat="1" applyFont="1" applyFill="1" applyBorder="1" applyAlignment="1">
      <alignment horizontal="center" vertical="center" wrapText="1"/>
    </xf>
    <xf numFmtId="49" fontId="9" fillId="38" borderId="17" xfId="0" applyNumberFormat="1" applyFont="1" applyFill="1" applyBorder="1" applyAlignment="1">
      <alignment horizontal="center" vertical="center" wrapText="1"/>
    </xf>
    <xf numFmtId="0" fontId="2" fillId="38" borderId="19" xfId="0" applyFont="1" applyFill="1" applyBorder="1" applyAlignment="1">
      <alignment vertical="center" wrapText="1"/>
    </xf>
    <xf numFmtId="0" fontId="13" fillId="38" borderId="0" xfId="0" applyFont="1" applyFill="1" applyBorder="1" applyAlignment="1">
      <alignment horizontal="right" vertical="center"/>
    </xf>
    <xf numFmtId="0" fontId="13" fillId="38" borderId="24" xfId="0" applyFont="1" applyFill="1" applyBorder="1" applyAlignment="1">
      <alignment horizontal="right" vertical="center"/>
    </xf>
    <xf numFmtId="0" fontId="2" fillId="0" borderId="21" xfId="0" applyFont="1" applyFill="1" applyBorder="1" applyAlignment="1">
      <alignment vertical="center" wrapText="1"/>
    </xf>
    <xf numFmtId="0" fontId="0" fillId="0" borderId="0" xfId="0" applyFont="1" applyFill="1" applyBorder="1" applyAlignment="1">
      <alignment vertical="center" wrapText="1"/>
    </xf>
    <xf numFmtId="0" fontId="2" fillId="0" borderId="1" xfId="0" applyFont="1" applyFill="1" applyBorder="1" applyAlignment="1">
      <alignment horizontal="left" vertical="center"/>
    </xf>
    <xf numFmtId="0" fontId="2" fillId="0" borderId="1" xfId="0" applyNumberFormat="1" applyFont="1" applyFill="1" applyBorder="1" applyAlignment="1">
      <alignment horizontal="left" vertical="center" wrapText="1"/>
    </xf>
    <xf numFmtId="0" fontId="10" fillId="0" borderId="1" xfId="0" applyFont="1" applyFill="1" applyBorder="1" applyAlignment="1">
      <alignment horizontal="left" vertical="center" wrapText="1"/>
    </xf>
    <xf numFmtId="0" fontId="2" fillId="2" borderId="5" xfId="0" applyFont="1" applyFill="1" applyBorder="1" applyAlignment="1">
      <alignment vertical="center" wrapText="1"/>
    </xf>
    <xf numFmtId="0" fontId="2" fillId="0" borderId="5" xfId="0" applyFont="1" applyFill="1" applyBorder="1" applyAlignment="1">
      <alignment vertical="center" wrapText="1"/>
    </xf>
    <xf numFmtId="49" fontId="9" fillId="0" borderId="17" xfId="0" applyNumberFormat="1" applyFont="1" applyFill="1" applyBorder="1" applyAlignment="1">
      <alignment horizontal="center" vertical="center" wrapText="1"/>
    </xf>
    <xf numFmtId="49" fontId="9" fillId="0" borderId="17" xfId="0" applyNumberFormat="1" applyFont="1" applyFill="1" applyBorder="1" applyAlignment="1">
      <alignment horizontal="center" vertical="center"/>
    </xf>
    <xf numFmtId="0" fontId="2" fillId="0" borderId="19" xfId="0" applyFont="1" applyFill="1" applyBorder="1" applyAlignment="1">
      <alignment vertical="center" wrapText="1"/>
    </xf>
    <xf numFmtId="165" fontId="2" fillId="0" borderId="19" xfId="0" applyNumberFormat="1" applyFont="1" applyFill="1" applyBorder="1" applyAlignment="1">
      <alignment horizontal="center" vertical="center"/>
    </xf>
    <xf numFmtId="0" fontId="2" fillId="0" borderId="13" xfId="0" applyFont="1" applyFill="1" applyBorder="1" applyAlignment="1">
      <alignment horizontal="center" vertical="center"/>
    </xf>
    <xf numFmtId="0" fontId="0" fillId="0" borderId="0" xfId="0" applyBorder="1" applyAlignment="1">
      <alignment vertical="center"/>
    </xf>
    <xf numFmtId="4" fontId="0" fillId="0" borderId="0" xfId="0" applyNumberFormat="1" applyBorder="1" applyAlignment="1">
      <alignment vertical="center"/>
    </xf>
    <xf numFmtId="0" fontId="21" fillId="0" borderId="0" xfId="0" applyFont="1" applyBorder="1" applyAlignment="1">
      <alignment vertical="center"/>
    </xf>
    <xf numFmtId="0" fontId="0" fillId="0" borderId="24" xfId="0" applyBorder="1" applyAlignment="1">
      <alignment vertical="center"/>
    </xf>
    <xf numFmtId="0" fontId="2" fillId="0" borderId="19" xfId="0" applyFont="1" applyFill="1" applyBorder="1" applyAlignment="1">
      <alignment vertical="center"/>
    </xf>
    <xf numFmtId="0" fontId="0" fillId="0" borderId="0" xfId="0" applyFont="1" applyFill="1" applyBorder="1" applyAlignment="1">
      <alignment vertical="center"/>
    </xf>
    <xf numFmtId="4" fontId="7" fillId="0" borderId="24" xfId="0" applyNumberFormat="1" applyFont="1" applyFill="1" applyBorder="1" applyAlignment="1">
      <alignment horizontal="right" vertical="center"/>
    </xf>
    <xf numFmtId="165" fontId="25" fillId="0" borderId="24" xfId="0" applyNumberFormat="1" applyFont="1" applyFill="1" applyBorder="1" applyAlignment="1">
      <alignment horizontal="right" vertical="center"/>
    </xf>
    <xf numFmtId="165" fontId="34" fillId="0" borderId="19" xfId="0" applyNumberFormat="1" applyFont="1" applyFill="1" applyBorder="1" applyAlignment="1">
      <alignment horizontal="center" vertical="center" wrapText="1"/>
    </xf>
    <xf numFmtId="0" fontId="0" fillId="0" borderId="0" xfId="0" applyAlignment="1">
      <alignment vertical="center"/>
    </xf>
    <xf numFmtId="49" fontId="1" fillId="0" borderId="0" xfId="0" applyNumberFormat="1" applyFont="1" applyFill="1" applyAlignment="1">
      <alignment vertical="center"/>
    </xf>
    <xf numFmtId="0" fontId="1" fillId="0" borderId="0" xfId="0" applyFont="1" applyAlignment="1">
      <alignment vertical="center"/>
    </xf>
    <xf numFmtId="0" fontId="0" fillId="0" borderId="0" xfId="0" applyFont="1" applyAlignment="1">
      <alignment vertical="center"/>
    </xf>
    <xf numFmtId="0" fontId="1" fillId="0" borderId="0" xfId="0" applyFont="1" applyFill="1" applyAlignment="1">
      <alignment vertical="center"/>
    </xf>
    <xf numFmtId="0" fontId="1" fillId="38" borderId="0" xfId="0" applyFont="1" applyFill="1" applyAlignment="1">
      <alignment vertical="center"/>
    </xf>
    <xf numFmtId="0" fontId="2" fillId="38" borderId="0" xfId="0" applyFont="1" applyFill="1" applyAlignment="1">
      <alignment horizontal="right" vertical="center" wrapText="1"/>
    </xf>
    <xf numFmtId="0" fontId="0" fillId="0" borderId="0" xfId="0" applyAlignment="1">
      <alignment vertical="center" wrapText="1"/>
    </xf>
    <xf numFmtId="0" fontId="0" fillId="38" borderId="0" xfId="0" applyFont="1" applyFill="1" applyAlignment="1">
      <alignment horizontal="right" vertical="center" wrapText="1"/>
    </xf>
    <xf numFmtId="0" fontId="0" fillId="38" borderId="0" xfId="0" applyFill="1" applyAlignment="1">
      <alignment horizontal="right" vertical="center" wrapText="1"/>
    </xf>
    <xf numFmtId="0" fontId="0" fillId="38" borderId="0" xfId="0" applyFill="1" applyAlignment="1">
      <alignment vertical="center" wrapText="1"/>
    </xf>
    <xf numFmtId="49" fontId="1" fillId="0" borderId="0" xfId="0" applyNumberFormat="1" applyFont="1" applyFill="1" applyAlignment="1">
      <alignment horizontal="left" vertical="center" indent="2"/>
    </xf>
    <xf numFmtId="0" fontId="1" fillId="0" borderId="0" xfId="0" applyFont="1" applyAlignment="1">
      <alignment horizontal="left" vertical="center" indent="2"/>
    </xf>
    <xf numFmtId="0" fontId="1" fillId="43" borderId="64" xfId="0" applyFont="1" applyFill="1" applyBorder="1" applyAlignment="1" applyProtection="1">
      <alignment vertical="center"/>
      <protection locked="0"/>
    </xf>
    <xf numFmtId="0" fontId="9" fillId="0" borderId="0" xfId="0" applyFont="1" applyFill="1" applyBorder="1" applyAlignment="1">
      <alignment horizontal="left" vertical="center" indent="2"/>
    </xf>
    <xf numFmtId="0" fontId="12" fillId="0" borderId="0" xfId="0" applyFont="1" applyBorder="1" applyAlignment="1">
      <alignment horizontal="left" vertical="center" indent="2"/>
    </xf>
    <xf numFmtId="0" fontId="12" fillId="43" borderId="66" xfId="0" applyFont="1" applyFill="1" applyBorder="1" applyAlignment="1" applyProtection="1">
      <alignment vertical="center"/>
      <protection locked="0"/>
    </xf>
    <xf numFmtId="0" fontId="12" fillId="0" borderId="0" xfId="0" applyFont="1" applyBorder="1" applyAlignment="1">
      <alignment vertical="center"/>
    </xf>
    <xf numFmtId="0" fontId="13" fillId="0" borderId="0" xfId="0" applyFont="1" applyFill="1" applyBorder="1" applyAlignment="1">
      <alignment horizontal="left" vertical="center" indent="2"/>
    </xf>
    <xf numFmtId="0" fontId="12" fillId="0" borderId="0" xfId="0" applyFont="1" applyFill="1" applyBorder="1" applyAlignment="1">
      <alignment horizontal="left" vertical="center" indent="2"/>
    </xf>
    <xf numFmtId="0" fontId="69" fillId="43" borderId="66" xfId="0" applyFont="1" applyFill="1" applyBorder="1" applyAlignment="1" applyProtection="1">
      <alignment horizontal="right" vertical="center"/>
      <protection locked="0"/>
    </xf>
    <xf numFmtId="0" fontId="69" fillId="43" borderId="66" xfId="0" applyFont="1" applyFill="1" applyBorder="1" applyAlignment="1" applyProtection="1">
      <alignment horizontal="center" vertical="center"/>
      <protection locked="0"/>
    </xf>
    <xf numFmtId="49" fontId="12" fillId="0" borderId="0" xfId="0" applyNumberFormat="1" applyFont="1" applyFill="1" applyBorder="1" applyAlignment="1">
      <alignment vertical="center"/>
    </xf>
    <xf numFmtId="10" fontId="0" fillId="0" borderId="0" xfId="0" applyNumberFormat="1" applyFont="1" applyFill="1" applyBorder="1" applyAlignment="1">
      <alignment horizontal="right" vertical="center" wrapText="1"/>
    </xf>
    <xf numFmtId="10" fontId="3" fillId="43" borderId="5" xfId="0" applyNumberFormat="1" applyFont="1" applyFill="1" applyBorder="1" applyAlignment="1" applyProtection="1">
      <alignment horizontal="center" vertical="center"/>
      <protection locked="0"/>
    </xf>
    <xf numFmtId="0" fontId="12" fillId="38" borderId="0" xfId="0" applyFont="1" applyFill="1" applyBorder="1" applyAlignment="1">
      <alignment vertical="center"/>
    </xf>
    <xf numFmtId="0" fontId="69" fillId="38" borderId="0" xfId="0" applyFont="1" applyFill="1" applyBorder="1" applyAlignment="1">
      <alignment vertical="center"/>
    </xf>
    <xf numFmtId="10" fontId="70" fillId="38" borderId="0" xfId="0" applyNumberFormat="1" applyFont="1" applyFill="1" applyBorder="1" applyAlignment="1">
      <alignment horizontal="center" vertical="center"/>
    </xf>
    <xf numFmtId="10" fontId="69" fillId="0" borderId="0" xfId="0" applyNumberFormat="1" applyFont="1" applyFill="1" applyBorder="1" applyAlignment="1">
      <alignment horizontal="center" vertical="center"/>
    </xf>
    <xf numFmtId="0" fontId="71" fillId="0" borderId="0" xfId="0" applyFont="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49" fontId="3" fillId="44" borderId="19" xfId="0" applyNumberFormat="1" applyFont="1" applyFill="1" applyBorder="1" applyAlignment="1">
      <alignment horizontal="center" vertical="center" wrapText="1"/>
    </xf>
    <xf numFmtId="0" fontId="3" fillId="44" borderId="1" xfId="0" applyFont="1" applyFill="1" applyBorder="1" applyAlignment="1">
      <alignment horizontal="center" vertical="center" wrapText="1"/>
    </xf>
    <xf numFmtId="9" fontId="3" fillId="44" borderId="1" xfId="0" applyNumberFormat="1" applyFont="1" applyFill="1" applyBorder="1" applyAlignment="1" applyProtection="1">
      <alignment horizontal="center" vertical="center"/>
      <protection locked="0"/>
    </xf>
    <xf numFmtId="0" fontId="0" fillId="0" borderId="0" xfId="0" applyFont="1" applyBorder="1" applyAlignment="1">
      <alignment horizontal="center" vertical="center"/>
    </xf>
    <xf numFmtId="0" fontId="0" fillId="0" borderId="0" xfId="0" applyFont="1" applyBorder="1" applyAlignment="1">
      <alignment vertical="center"/>
    </xf>
    <xf numFmtId="0" fontId="1" fillId="0" borderId="0" xfId="0" applyFont="1" applyBorder="1" applyAlignment="1">
      <alignment vertical="center"/>
    </xf>
    <xf numFmtId="166" fontId="3" fillId="43" borderId="1" xfId="0" applyNumberFormat="1" applyFont="1" applyFill="1" applyBorder="1" applyAlignment="1">
      <alignment vertical="center"/>
    </xf>
    <xf numFmtId="166" fontId="1" fillId="0" borderId="1" xfId="0" quotePrefix="1" applyNumberFormat="1" applyFont="1" applyFill="1" applyBorder="1" applyAlignment="1">
      <alignment vertical="center"/>
    </xf>
    <xf numFmtId="9" fontId="1" fillId="0" borderId="0" xfId="125" applyFont="1" applyBorder="1" applyAlignment="1">
      <alignment vertical="center"/>
    </xf>
    <xf numFmtId="49" fontId="7" fillId="0" borderId="15" xfId="0" applyNumberFormat="1" applyFont="1" applyFill="1" applyBorder="1" applyAlignment="1">
      <alignment horizontal="center" vertical="center"/>
    </xf>
    <xf numFmtId="0" fontId="0" fillId="0" borderId="1" xfId="0" applyFont="1" applyBorder="1" applyAlignment="1">
      <alignment vertical="center" wrapText="1"/>
    </xf>
    <xf numFmtId="2" fontId="1" fillId="0" borderId="1" xfId="0" applyNumberFormat="1" applyFont="1" applyBorder="1" applyAlignment="1">
      <alignment vertical="center"/>
    </xf>
    <xf numFmtId="166" fontId="1" fillId="0" borderId="1" xfId="0" applyNumberFormat="1" applyFont="1" applyBorder="1" applyAlignment="1">
      <alignment vertical="center"/>
    </xf>
    <xf numFmtId="0" fontId="0" fillId="0" borderId="1" xfId="0" applyFont="1" applyFill="1" applyBorder="1" applyAlignment="1">
      <alignment vertical="center" wrapText="1"/>
    </xf>
    <xf numFmtId="0" fontId="0" fillId="0" borderId="1" xfId="0" applyBorder="1" applyAlignment="1">
      <alignment vertical="center" wrapText="1"/>
    </xf>
    <xf numFmtId="0" fontId="0" fillId="2" borderId="1" xfId="0" applyFill="1" applyBorder="1" applyAlignment="1">
      <alignment vertical="center" wrapText="1"/>
    </xf>
    <xf numFmtId="0" fontId="0" fillId="2" borderId="1" xfId="0" applyFont="1" applyFill="1" applyBorder="1" applyAlignment="1">
      <alignment vertical="center" wrapText="1"/>
    </xf>
    <xf numFmtId="49" fontId="73" fillId="0" borderId="15" xfId="0" applyNumberFormat="1" applyFont="1" applyFill="1" applyBorder="1" applyAlignment="1">
      <alignment horizontal="center" vertical="center"/>
    </xf>
    <xf numFmtId="49" fontId="73" fillId="2" borderId="15" xfId="0" applyNumberFormat="1" applyFont="1" applyFill="1" applyBorder="1" applyAlignment="1">
      <alignment horizontal="center" vertical="center"/>
    </xf>
    <xf numFmtId="49" fontId="73" fillId="0" borderId="20" xfId="0" applyNumberFormat="1" applyFont="1" applyFill="1" applyBorder="1" applyAlignment="1">
      <alignment horizontal="center" vertical="center"/>
    </xf>
    <xf numFmtId="0" fontId="0" fillId="0" borderId="21" xfId="0" applyFont="1" applyFill="1" applyBorder="1" applyAlignment="1">
      <alignment vertical="center" wrapText="1"/>
    </xf>
    <xf numFmtId="166" fontId="3" fillId="43" borderId="21" xfId="0" applyNumberFormat="1" applyFont="1" applyFill="1" applyBorder="1" applyAlignment="1">
      <alignment vertical="center"/>
    </xf>
    <xf numFmtId="166" fontId="1" fillId="0" borderId="21" xfId="0" quotePrefix="1" applyNumberFormat="1" applyFont="1" applyFill="1" applyBorder="1" applyAlignment="1">
      <alignment vertical="center"/>
    </xf>
    <xf numFmtId="166" fontId="1" fillId="39" borderId="36" xfId="0" quotePrefix="1" applyNumberFormat="1" applyFont="1" applyFill="1" applyBorder="1" applyAlignment="1">
      <alignment vertical="center"/>
    </xf>
    <xf numFmtId="166" fontId="1" fillId="39" borderId="37" xfId="0" quotePrefix="1" applyNumberFormat="1" applyFont="1" applyFill="1" applyBorder="1" applyAlignment="1">
      <alignment vertical="center"/>
    </xf>
    <xf numFmtId="166" fontId="1" fillId="39" borderId="64" xfId="0" quotePrefix="1" applyNumberFormat="1" applyFont="1" applyFill="1" applyBorder="1" applyAlignment="1">
      <alignment vertical="center"/>
    </xf>
    <xf numFmtId="166" fontId="1" fillId="39" borderId="7" xfId="0" quotePrefix="1" applyNumberFormat="1" applyFont="1" applyFill="1" applyBorder="1" applyAlignment="1">
      <alignment vertical="center"/>
    </xf>
    <xf numFmtId="166" fontId="1" fillId="39" borderId="39" xfId="0" quotePrefix="1" applyNumberFormat="1" applyFont="1" applyFill="1" applyBorder="1" applyAlignment="1">
      <alignment vertical="center"/>
    </xf>
    <xf numFmtId="166" fontId="1" fillId="39" borderId="5" xfId="0" quotePrefix="1" applyNumberFormat="1" applyFont="1" applyFill="1" applyBorder="1" applyAlignment="1">
      <alignment vertical="center"/>
    </xf>
    <xf numFmtId="2" fontId="1" fillId="0" borderId="1" xfId="0" applyNumberFormat="1" applyFont="1" applyFill="1" applyBorder="1" applyAlignment="1">
      <alignment vertical="center"/>
    </xf>
    <xf numFmtId="166" fontId="1" fillId="0" borderId="1" xfId="0" applyNumberFormat="1" applyFont="1" applyFill="1" applyBorder="1" applyAlignment="1">
      <alignment vertical="center"/>
    </xf>
    <xf numFmtId="166" fontId="3" fillId="43" borderId="1" xfId="0" quotePrefix="1" applyNumberFormat="1" applyFont="1" applyFill="1" applyBorder="1" applyAlignment="1">
      <alignment vertical="center"/>
    </xf>
    <xf numFmtId="166" fontId="1" fillId="2" borderId="1" xfId="0" quotePrefix="1" applyNumberFormat="1" applyFont="1" applyFill="1" applyBorder="1" applyAlignment="1">
      <alignment vertical="center"/>
    </xf>
    <xf numFmtId="166" fontId="1" fillId="0" borderId="0" xfId="0" quotePrefix="1" applyNumberFormat="1" applyFont="1" applyFill="1" applyBorder="1" applyAlignment="1">
      <alignment vertical="center"/>
    </xf>
    <xf numFmtId="166" fontId="0" fillId="0" borderId="0" xfId="0" quotePrefix="1" applyNumberFormat="1" applyFont="1" applyFill="1" applyBorder="1" applyAlignment="1">
      <alignment vertical="center"/>
    </xf>
    <xf numFmtId="0" fontId="0" fillId="2" borderId="1" xfId="0" applyFont="1" applyFill="1" applyBorder="1" applyAlignment="1">
      <alignment vertical="center"/>
    </xf>
    <xf numFmtId="0" fontId="0" fillId="0" borderId="1" xfId="0" applyFont="1" applyFill="1" applyBorder="1" applyAlignment="1">
      <alignment vertical="center"/>
    </xf>
    <xf numFmtId="0" fontId="0" fillId="2" borderId="21" xfId="0" applyFont="1" applyFill="1" applyBorder="1" applyAlignment="1">
      <alignment vertical="center"/>
    </xf>
    <xf numFmtId="49" fontId="7" fillId="2" borderId="15" xfId="0" applyNumberFormat="1" applyFont="1" applyFill="1" applyBorder="1" applyAlignment="1">
      <alignment horizontal="center" vertical="center"/>
    </xf>
    <xf numFmtId="0" fontId="0" fillId="0" borderId="1" xfId="0" applyFont="1" applyBorder="1" applyAlignment="1">
      <alignment vertical="center"/>
    </xf>
    <xf numFmtId="166" fontId="0" fillId="2" borderId="1" xfId="0" quotePrefix="1" applyNumberFormat="1" applyFont="1" applyFill="1" applyBorder="1" applyAlignment="1">
      <alignment vertical="center"/>
    </xf>
    <xf numFmtId="49" fontId="7" fillId="0" borderId="1" xfId="0" applyNumberFormat="1" applyFont="1" applyFill="1" applyBorder="1" applyAlignment="1">
      <alignment horizontal="center" vertical="center"/>
    </xf>
    <xf numFmtId="0" fontId="68" fillId="0" borderId="1" xfId="0" applyFont="1" applyFill="1" applyBorder="1" applyAlignment="1">
      <alignment vertical="center" wrapText="1"/>
    </xf>
    <xf numFmtId="0" fontId="68" fillId="2" borderId="1" xfId="0" applyFont="1" applyFill="1" applyBorder="1" applyAlignment="1">
      <alignment vertical="center" wrapText="1"/>
    </xf>
    <xf numFmtId="10" fontId="3" fillId="0" borderId="0" xfId="0" applyNumberFormat="1" applyFont="1" applyFill="1" applyBorder="1" applyAlignment="1">
      <alignment horizontal="center" vertical="center"/>
    </xf>
    <xf numFmtId="0" fontId="3" fillId="0" borderId="0" xfId="0" applyFont="1" applyBorder="1" applyAlignment="1">
      <alignment vertical="center"/>
    </xf>
    <xf numFmtId="0" fontId="0" fillId="0" borderId="1" xfId="0" applyBorder="1" applyAlignment="1">
      <alignment vertical="center"/>
    </xf>
    <xf numFmtId="0" fontId="0" fillId="0" borderId="1" xfId="0" applyFill="1" applyBorder="1" applyAlignment="1">
      <alignment vertical="center"/>
    </xf>
    <xf numFmtId="0" fontId="0" fillId="0" borderId="1" xfId="0" applyFill="1" applyBorder="1" applyAlignment="1">
      <alignment vertical="center" wrapText="1"/>
    </xf>
    <xf numFmtId="0" fontId="1" fillId="0" borderId="1" xfId="0" applyFont="1" applyBorder="1" applyAlignment="1">
      <alignment vertical="center"/>
    </xf>
    <xf numFmtId="0" fontId="1" fillId="0" borderId="1" xfId="0" applyFont="1" applyFill="1" applyBorder="1" applyAlignment="1">
      <alignment vertical="center"/>
    </xf>
    <xf numFmtId="49" fontId="7" fillId="2" borderId="20" xfId="0" applyNumberFormat="1" applyFont="1" applyFill="1" applyBorder="1" applyAlignment="1">
      <alignment horizontal="center" vertical="center"/>
    </xf>
    <xf numFmtId="166" fontId="1" fillId="0" borderId="0" xfId="0" applyNumberFormat="1" applyFont="1" applyFill="1" applyBorder="1" applyAlignment="1">
      <alignment vertical="center"/>
    </xf>
    <xf numFmtId="166" fontId="0" fillId="0" borderId="0" xfId="0" applyNumberFormat="1" applyFont="1" applyFill="1" applyBorder="1" applyAlignment="1">
      <alignment vertical="center"/>
    </xf>
    <xf numFmtId="2" fontId="3" fillId="43" borderId="1" xfId="0" applyNumberFormat="1" applyFont="1" applyFill="1" applyBorder="1" applyAlignment="1">
      <alignment vertical="center"/>
    </xf>
    <xf numFmtId="0" fontId="7" fillId="0" borderId="1" xfId="0" applyFont="1" applyFill="1" applyBorder="1" applyAlignment="1">
      <alignment horizontal="center" vertical="center"/>
    </xf>
    <xf numFmtId="2" fontId="0" fillId="0" borderId="1" xfId="0" applyNumberFormat="1" applyFont="1" applyFill="1" applyBorder="1" applyAlignment="1">
      <alignment horizontal="right" vertical="center"/>
    </xf>
    <xf numFmtId="166" fontId="3" fillId="43" borderId="1" xfId="0" applyNumberFormat="1" applyFont="1" applyFill="1" applyBorder="1" applyAlignment="1">
      <alignment horizontal="right" vertical="center"/>
    </xf>
    <xf numFmtId="0" fontId="75" fillId="0" borderId="0" xfId="0" applyFont="1" applyBorder="1" applyAlignment="1">
      <alignment vertical="center"/>
    </xf>
    <xf numFmtId="0" fontId="76" fillId="0" borderId="1" xfId="0" applyFont="1" applyFill="1" applyBorder="1" applyAlignment="1">
      <alignment horizontal="left" vertical="center" wrapText="1"/>
    </xf>
    <xf numFmtId="9" fontId="1" fillId="0" borderId="0" xfId="125" applyFont="1" applyFill="1" applyBorder="1" applyAlignment="1">
      <alignment vertical="center"/>
    </xf>
    <xf numFmtId="0" fontId="75" fillId="0" borderId="0" xfId="0" applyFont="1" applyFill="1" applyBorder="1" applyAlignment="1">
      <alignment vertical="center"/>
    </xf>
    <xf numFmtId="0" fontId="0" fillId="0" borderId="1" xfId="0" applyFont="1" applyFill="1" applyBorder="1" applyAlignment="1">
      <alignment horizontal="left" vertical="center" wrapText="1"/>
    </xf>
    <xf numFmtId="49" fontId="1" fillId="0" borderId="0" xfId="0" applyNumberFormat="1" applyFont="1" applyFill="1" applyBorder="1" applyAlignment="1">
      <alignment vertical="center"/>
    </xf>
    <xf numFmtId="0" fontId="3" fillId="0" borderId="0" xfId="0" applyFont="1" applyBorder="1" applyAlignment="1">
      <alignment horizontal="center" vertical="center"/>
    </xf>
    <xf numFmtId="2" fontId="7" fillId="0" borderId="0" xfId="0" applyNumberFormat="1" applyFont="1" applyBorder="1" applyAlignment="1">
      <alignment vertical="center"/>
    </xf>
    <xf numFmtId="2" fontId="75" fillId="0" borderId="0" xfId="0" applyNumberFormat="1" applyFont="1" applyBorder="1" applyAlignment="1">
      <alignment vertical="center"/>
    </xf>
    <xf numFmtId="2" fontId="7" fillId="43" borderId="0" xfId="0" applyNumberFormat="1" applyFont="1" applyFill="1" applyBorder="1" applyAlignment="1">
      <alignment vertical="center"/>
    </xf>
    <xf numFmtId="2" fontId="1" fillId="0" borderId="0" xfId="0" applyNumberFormat="1" applyFont="1" applyBorder="1" applyAlignment="1">
      <alignment vertical="center"/>
    </xf>
    <xf numFmtId="2" fontId="3" fillId="43" borderId="0" xfId="0" applyNumberFormat="1" applyFont="1" applyFill="1" applyBorder="1" applyAlignment="1">
      <alignment vertical="center"/>
    </xf>
    <xf numFmtId="2" fontId="1" fillId="0" borderId="0" xfId="0" applyNumberFormat="1" applyFont="1" applyAlignment="1">
      <alignment vertical="center"/>
    </xf>
    <xf numFmtId="2" fontId="3" fillId="43" borderId="0" xfId="0" applyNumberFormat="1" applyFont="1" applyFill="1" applyAlignment="1">
      <alignment vertical="center"/>
    </xf>
    <xf numFmtId="0" fontId="1" fillId="43" borderId="0" xfId="0" applyFont="1" applyFill="1" applyAlignment="1">
      <alignment vertical="center"/>
    </xf>
    <xf numFmtId="0" fontId="0" fillId="0" borderId="0" xfId="0" applyFont="1" applyAlignment="1">
      <alignment horizontal="right" vertical="center" wrapText="1"/>
    </xf>
    <xf numFmtId="0" fontId="0" fillId="0" borderId="0" xfId="0" applyAlignment="1">
      <alignment horizontal="right" vertical="center" wrapText="1"/>
    </xf>
    <xf numFmtId="0" fontId="13" fillId="0" borderId="0" xfId="0" applyFont="1" applyFill="1" applyBorder="1" applyAlignment="1">
      <alignment horizontal="right" vertical="center"/>
    </xf>
    <xf numFmtId="49" fontId="1" fillId="0" borderId="0" xfId="0" applyNumberFormat="1" applyFont="1" applyFill="1" applyBorder="1" applyAlignment="1">
      <alignment horizontal="left" vertical="center" indent="2"/>
    </xf>
    <xf numFmtId="0" fontId="1" fillId="0" borderId="0" xfId="0" applyFont="1" applyFill="1" applyBorder="1" applyAlignment="1">
      <alignment horizontal="left" vertical="center" indent="2"/>
    </xf>
    <xf numFmtId="0" fontId="81" fillId="43" borderId="64" xfId="0" applyFont="1" applyFill="1" applyBorder="1" applyAlignment="1" applyProtection="1">
      <alignment horizontal="center" vertical="center"/>
      <protection locked="0"/>
    </xf>
    <xf numFmtId="0" fontId="81" fillId="0" borderId="0" xfId="0" applyFont="1" applyFill="1" applyBorder="1" applyAlignment="1">
      <alignment vertical="center"/>
    </xf>
    <xf numFmtId="0" fontId="1" fillId="38" borderId="0" xfId="0" applyFont="1" applyFill="1" applyBorder="1" applyAlignment="1">
      <alignment vertical="center"/>
    </xf>
    <xf numFmtId="10" fontId="82" fillId="0" borderId="0" xfId="0" applyNumberFormat="1" applyFont="1" applyFill="1" applyBorder="1" applyAlignment="1">
      <alignment horizontal="center" vertical="center"/>
    </xf>
    <xf numFmtId="10" fontId="81" fillId="0" borderId="0" xfId="0" applyNumberFormat="1" applyFont="1" applyFill="1" applyBorder="1" applyAlignment="1">
      <alignment horizontal="center" vertical="center"/>
    </xf>
    <xf numFmtId="0" fontId="0" fillId="0" borderId="0" xfId="0" applyBorder="1" applyAlignment="1">
      <alignment vertical="center" wrapText="1"/>
    </xf>
    <xf numFmtId="0" fontId="71" fillId="0" borderId="39" xfId="0" applyFont="1" applyBorder="1" applyAlignment="1">
      <alignment horizontal="right" vertical="center" wrapText="1" indent="2"/>
    </xf>
    <xf numFmtId="0" fontId="0" fillId="0" borderId="39" xfId="0" applyBorder="1" applyAlignment="1">
      <alignment horizontal="right" vertical="center" wrapText="1" indent="2"/>
    </xf>
    <xf numFmtId="0" fontId="0" fillId="0" borderId="5" xfId="0" applyBorder="1" applyAlignment="1">
      <alignment horizontal="right" vertical="center" wrapText="1" indent="2"/>
    </xf>
    <xf numFmtId="0" fontId="12" fillId="38" borderId="1" xfId="0" applyFont="1" applyFill="1" applyBorder="1" applyAlignment="1">
      <alignment vertical="center"/>
    </xf>
    <xf numFmtId="10" fontId="3" fillId="46" borderId="1" xfId="0" applyNumberFormat="1" applyFont="1" applyFill="1" applyBorder="1" applyAlignment="1" applyProtection="1">
      <alignment horizontal="center" vertical="center"/>
      <protection locked="0"/>
    </xf>
    <xf numFmtId="0" fontId="0" fillId="0" borderId="3" xfId="0" applyFill="1" applyBorder="1" applyAlignment="1">
      <alignment vertical="center" wrapText="1"/>
    </xf>
    <xf numFmtId="0" fontId="0" fillId="2" borderId="1" xfId="0" applyFill="1" applyBorder="1" applyAlignment="1">
      <alignment vertical="center"/>
    </xf>
    <xf numFmtId="49" fontId="7" fillId="0" borderId="15" xfId="0" applyNumberFormat="1" applyFont="1" applyBorder="1" applyAlignment="1">
      <alignment horizontal="center" vertical="center"/>
    </xf>
    <xf numFmtId="0" fontId="0" fillId="47" borderId="3" xfId="0" applyFill="1" applyBorder="1" applyAlignment="1">
      <alignment vertical="center" wrapText="1"/>
    </xf>
    <xf numFmtId="0" fontId="0" fillId="0" borderId="0" xfId="0" applyFont="1" applyBorder="1" applyAlignment="1" applyProtection="1">
      <alignment vertical="center"/>
      <protection locked="0"/>
    </xf>
    <xf numFmtId="166" fontId="0" fillId="0" borderId="0" xfId="0" quotePrefix="1" applyNumberFormat="1" applyFont="1" applyFill="1" applyBorder="1" applyAlignment="1" applyProtection="1">
      <alignment vertical="center"/>
      <protection locked="0"/>
    </xf>
    <xf numFmtId="166" fontId="1" fillId="0" borderId="39" xfId="0" quotePrefix="1" applyNumberFormat="1" applyFont="1" applyFill="1" applyBorder="1" applyAlignment="1">
      <alignment vertical="center"/>
    </xf>
    <xf numFmtId="49" fontId="7" fillId="0" borderId="20" xfId="0" applyNumberFormat="1" applyFont="1" applyFill="1" applyBorder="1" applyAlignment="1">
      <alignment horizontal="center" vertical="center"/>
    </xf>
    <xf numFmtId="166" fontId="3" fillId="43" borderId="21" xfId="0" quotePrefix="1" applyNumberFormat="1" applyFont="1" applyFill="1" applyBorder="1" applyAlignment="1">
      <alignment vertical="center"/>
    </xf>
    <xf numFmtId="166" fontId="1" fillId="2" borderId="21" xfId="0" quotePrefix="1" applyNumberFormat="1" applyFont="1" applyFill="1" applyBorder="1" applyAlignment="1">
      <alignment vertical="center"/>
    </xf>
    <xf numFmtId="166" fontId="0" fillId="2" borderId="0" xfId="0" quotePrefix="1" applyNumberFormat="1" applyFont="1" applyFill="1" applyBorder="1" applyAlignment="1" applyProtection="1">
      <alignment vertical="center"/>
      <protection locked="0"/>
    </xf>
    <xf numFmtId="49" fontId="7" fillId="0" borderId="4" xfId="0" applyNumberFormat="1" applyFont="1" applyFill="1" applyBorder="1" applyAlignment="1">
      <alignment horizontal="center" vertical="center"/>
    </xf>
    <xf numFmtId="0" fontId="0" fillId="0" borderId="4" xfId="0" applyFill="1" applyBorder="1" applyAlignment="1">
      <alignment vertical="center" wrapText="1"/>
    </xf>
    <xf numFmtId="10" fontId="3" fillId="46" borderId="21" xfId="0" applyNumberFormat="1" applyFont="1" applyFill="1" applyBorder="1" applyAlignment="1" applyProtection="1">
      <alignment horizontal="center" vertical="center"/>
      <protection locked="0"/>
    </xf>
    <xf numFmtId="10" fontId="3" fillId="0" borderId="0" xfId="0" applyNumberFormat="1" applyFont="1" applyFill="1" applyBorder="1" applyAlignment="1" applyProtection="1">
      <alignment horizontal="center" vertical="center"/>
      <protection locked="0"/>
    </xf>
    <xf numFmtId="10" fontId="3" fillId="0" borderId="34" xfId="0" applyNumberFormat="1" applyFont="1" applyFill="1" applyBorder="1" applyAlignment="1" applyProtection="1">
      <alignment horizontal="center" vertical="center"/>
      <protection locked="0"/>
    </xf>
    <xf numFmtId="166" fontId="0" fillId="0" borderId="0" xfId="0" applyNumberFormat="1" applyFont="1" applyFill="1" applyBorder="1" applyAlignment="1" applyProtection="1">
      <alignment vertical="center"/>
      <protection locked="0"/>
    </xf>
    <xf numFmtId="166" fontId="1" fillId="38" borderId="1" xfId="0" quotePrefix="1" applyNumberFormat="1" applyFont="1" applyFill="1" applyBorder="1" applyAlignment="1">
      <alignment vertical="center"/>
    </xf>
    <xf numFmtId="0" fontId="75" fillId="38" borderId="1" xfId="0" applyFont="1" applyFill="1" applyBorder="1" applyAlignment="1">
      <alignment vertical="center"/>
    </xf>
    <xf numFmtId="166" fontId="83" fillId="0" borderId="0" xfId="0" quotePrefix="1" applyNumberFormat="1" applyFont="1" applyFill="1" applyBorder="1" applyAlignment="1">
      <alignment vertical="center"/>
    </xf>
    <xf numFmtId="10" fontId="84" fillId="0" borderId="0" xfId="0" applyNumberFormat="1" applyFont="1" applyFill="1" applyBorder="1" applyAlignment="1" applyProtection="1">
      <alignment horizontal="center" vertical="center"/>
      <protection locked="0"/>
    </xf>
    <xf numFmtId="0" fontId="85" fillId="0" borderId="0" xfId="0" applyFont="1" applyBorder="1" applyAlignment="1">
      <alignment vertical="center"/>
    </xf>
    <xf numFmtId="2" fontId="75" fillId="0" borderId="0" xfId="0" applyNumberFormat="1" applyFont="1" applyFill="1" applyBorder="1" applyAlignment="1">
      <alignment vertical="center"/>
    </xf>
    <xf numFmtId="2" fontId="1" fillId="0" borderId="0" xfId="0" applyNumberFormat="1" applyFont="1" applyFill="1" applyAlignment="1">
      <alignment vertical="center"/>
    </xf>
    <xf numFmtId="2" fontId="0" fillId="0" borderId="0" xfId="0" applyNumberFormat="1" applyFont="1" applyAlignment="1">
      <alignment vertical="center"/>
    </xf>
    <xf numFmtId="0" fontId="66" fillId="41" borderId="0" xfId="0" applyFont="1" applyFill="1" applyAlignment="1">
      <alignment horizontal="right" vertical="center" wrapText="1"/>
    </xf>
    <xf numFmtId="0" fontId="0" fillId="41" borderId="0" xfId="0" applyFill="1" applyAlignment="1">
      <alignment vertical="center" wrapText="1"/>
    </xf>
    <xf numFmtId="49" fontId="0" fillId="0" borderId="0" xfId="0" applyNumberFormat="1" applyFont="1" applyFill="1" applyAlignment="1">
      <alignment vertical="center" wrapText="1"/>
    </xf>
    <xf numFmtId="0" fontId="0" fillId="0" borderId="0" xfId="0" applyAlignment="1">
      <alignment vertical="center" wrapText="1"/>
    </xf>
    <xf numFmtId="0" fontId="3" fillId="0" borderId="0" xfId="0" applyFont="1" applyFill="1" applyAlignment="1" applyProtection="1">
      <alignment horizontal="right" vertical="center" wrapText="1"/>
      <protection locked="0"/>
    </xf>
    <xf numFmtId="0" fontId="2" fillId="0" borderId="0" xfId="0" applyFont="1" applyFill="1" applyAlignment="1">
      <alignment horizontal="right" vertical="center" wrapText="1"/>
    </xf>
    <xf numFmtId="0" fontId="0" fillId="0" borderId="0" xfId="0" applyFill="1" applyAlignment="1">
      <alignment vertical="center" wrapText="1"/>
    </xf>
    <xf numFmtId="49" fontId="0" fillId="0" borderId="0" xfId="0" applyNumberFormat="1" applyFont="1" applyFill="1" applyAlignment="1">
      <alignment horizontal="left" vertical="center" wrapText="1" indent="2"/>
    </xf>
    <xf numFmtId="0" fontId="0" fillId="0" borderId="0" xfId="0" applyAlignment="1">
      <alignment horizontal="left" vertical="center" wrapText="1" indent="2"/>
    </xf>
    <xf numFmtId="0" fontId="0" fillId="38" borderId="36" xfId="0" applyFont="1" applyFill="1" applyBorder="1" applyAlignment="1">
      <alignment horizontal="right" vertical="center" wrapText="1"/>
    </xf>
    <xf numFmtId="0" fontId="0" fillId="38" borderId="37" xfId="0" applyFont="1" applyFill="1" applyBorder="1" applyAlignment="1">
      <alignment horizontal="right" vertical="center" wrapText="1"/>
    </xf>
    <xf numFmtId="0" fontId="0" fillId="38" borderId="7" xfId="0" applyFont="1" applyFill="1" applyBorder="1" applyAlignment="1">
      <alignment horizontal="right" vertical="center" wrapText="1"/>
    </xf>
    <xf numFmtId="0" fontId="0" fillId="38" borderId="39" xfId="0" applyFont="1" applyFill="1" applyBorder="1" applyAlignment="1">
      <alignment horizontal="right" vertical="center" wrapText="1"/>
    </xf>
    <xf numFmtId="0" fontId="3" fillId="43" borderId="37" xfId="0" applyFont="1" applyFill="1" applyBorder="1" applyAlignment="1" applyProtection="1">
      <alignment horizontal="center" vertical="center" wrapText="1"/>
      <protection locked="0"/>
    </xf>
    <xf numFmtId="0" fontId="3" fillId="43" borderId="64" xfId="0" applyFont="1" applyFill="1" applyBorder="1" applyAlignment="1" applyProtection="1">
      <alignment horizontal="center" vertical="center" wrapText="1"/>
      <protection locked="0"/>
    </xf>
    <xf numFmtId="0" fontId="3" fillId="43" borderId="39" xfId="0" applyFont="1" applyFill="1" applyBorder="1" applyAlignment="1" applyProtection="1">
      <alignment horizontal="center" vertical="center" wrapText="1"/>
      <protection locked="0"/>
    </xf>
    <xf numFmtId="0" fontId="3" fillId="43" borderId="5" xfId="0" applyFont="1" applyFill="1" applyBorder="1" applyAlignment="1" applyProtection="1">
      <alignment horizontal="center" vertical="center" wrapText="1"/>
      <protection locked="0"/>
    </xf>
    <xf numFmtId="0" fontId="61" fillId="5" borderId="13" xfId="0" applyFont="1" applyFill="1" applyBorder="1" applyAlignment="1">
      <alignment horizontal="left" vertical="center" wrapText="1"/>
    </xf>
    <xf numFmtId="0" fontId="61" fillId="5" borderId="0" xfId="0" applyFont="1" applyFill="1" applyBorder="1" applyAlignment="1">
      <alignment horizontal="left" vertical="center" wrapText="1"/>
    </xf>
    <xf numFmtId="0" fontId="60" fillId="0" borderId="0" xfId="0" applyFont="1" applyBorder="1" applyAlignment="1">
      <alignment vertical="center"/>
    </xf>
    <xf numFmtId="0" fontId="60" fillId="0" borderId="24" xfId="0" applyFont="1" applyBorder="1" applyAlignment="1">
      <alignment vertical="center"/>
    </xf>
    <xf numFmtId="0" fontId="0" fillId="38" borderId="65" xfId="0" applyFont="1" applyFill="1" applyBorder="1" applyAlignment="1">
      <alignment horizontal="right" vertical="center" wrapText="1"/>
    </xf>
    <xf numFmtId="0" fontId="0" fillId="38" borderId="0" xfId="0" applyFont="1" applyFill="1" applyBorder="1" applyAlignment="1">
      <alignment horizontal="right" vertical="center" wrapText="1"/>
    </xf>
    <xf numFmtId="0" fontId="0" fillId="0" borderId="36" xfId="0" applyFont="1" applyFill="1" applyBorder="1" applyAlignment="1">
      <alignment horizontal="right" vertical="center" wrapText="1"/>
    </xf>
    <xf numFmtId="0" fontId="0" fillId="0" borderId="65" xfId="0" applyFont="1" applyBorder="1" applyAlignment="1">
      <alignment horizontal="right" vertical="center" wrapText="1"/>
    </xf>
    <xf numFmtId="0" fontId="0" fillId="0" borderId="7" xfId="0" applyFont="1" applyBorder="1" applyAlignment="1">
      <alignment horizontal="right" vertical="center" wrapText="1"/>
    </xf>
    <xf numFmtId="0" fontId="61" fillId="5" borderId="11" xfId="0" applyFont="1" applyFill="1" applyBorder="1" applyAlignment="1">
      <alignment horizontal="left" vertical="center" wrapText="1"/>
    </xf>
    <xf numFmtId="0" fontId="61" fillId="5" borderId="12" xfId="0" applyFont="1" applyFill="1" applyBorder="1" applyAlignment="1">
      <alignment horizontal="left" vertical="center" wrapText="1"/>
    </xf>
    <xf numFmtId="0" fontId="60" fillId="0" borderId="12" xfId="0" applyFont="1" applyBorder="1" applyAlignment="1">
      <alignment vertical="center"/>
    </xf>
    <xf numFmtId="0" fontId="60" fillId="0" borderId="26" xfId="0" applyFont="1" applyBorder="1" applyAlignment="1">
      <alignment vertical="center"/>
    </xf>
    <xf numFmtId="0" fontId="61" fillId="3" borderId="49" xfId="0" applyFont="1" applyFill="1" applyBorder="1" applyAlignment="1">
      <alignment horizontal="left" vertical="center" wrapText="1"/>
    </xf>
    <xf numFmtId="0" fontId="61" fillId="3" borderId="39" xfId="0" applyFont="1" applyFill="1" applyBorder="1" applyAlignment="1">
      <alignment horizontal="left" vertical="center" wrapText="1"/>
    </xf>
    <xf numFmtId="0" fontId="60" fillId="0" borderId="39" xfId="0" applyFont="1" applyBorder="1" applyAlignment="1">
      <alignment vertical="center"/>
    </xf>
    <xf numFmtId="0" fontId="60" fillId="0" borderId="40" xfId="0" applyFont="1" applyBorder="1" applyAlignment="1">
      <alignment vertical="center"/>
    </xf>
    <xf numFmtId="0" fontId="24" fillId="3" borderId="33" xfId="0" applyFont="1" applyFill="1" applyBorder="1" applyAlignment="1">
      <alignment horizontal="left" vertical="center"/>
    </xf>
    <xf numFmtId="0" fontId="8" fillId="3" borderId="34" xfId="0" applyFont="1" applyFill="1" applyBorder="1" applyAlignment="1">
      <alignment horizontal="left" vertical="center"/>
    </xf>
    <xf numFmtId="0" fontId="0" fillId="0" borderId="34" xfId="0" applyBorder="1" applyAlignment="1">
      <alignment vertical="center"/>
    </xf>
    <xf numFmtId="0" fontId="0" fillId="0" borderId="35" xfId="0" applyBorder="1" applyAlignment="1">
      <alignment vertical="center"/>
    </xf>
    <xf numFmtId="0" fontId="61" fillId="45" borderId="33" xfId="0" applyFont="1" applyFill="1" applyBorder="1" applyAlignment="1">
      <alignment horizontal="left" vertical="center"/>
    </xf>
    <xf numFmtId="0" fontId="61" fillId="45" borderId="34" xfId="0" applyFont="1" applyFill="1" applyBorder="1" applyAlignment="1">
      <alignment horizontal="left" vertical="center"/>
    </xf>
    <xf numFmtId="0" fontId="61" fillId="45" borderId="67" xfId="0" applyFont="1" applyFill="1" applyBorder="1" applyAlignment="1">
      <alignment horizontal="left" vertical="center"/>
    </xf>
    <xf numFmtId="0" fontId="61" fillId="3" borderId="33" xfId="0" applyFont="1" applyFill="1" applyBorder="1" applyAlignment="1">
      <alignment horizontal="left" vertical="center"/>
    </xf>
    <xf numFmtId="0" fontId="62" fillId="3" borderId="34" xfId="0" applyFont="1" applyFill="1" applyBorder="1" applyAlignment="1">
      <alignment horizontal="left" vertical="center"/>
    </xf>
    <xf numFmtId="0" fontId="60" fillId="0" borderId="34" xfId="0" applyFont="1" applyBorder="1" applyAlignment="1">
      <alignment vertical="center"/>
    </xf>
    <xf numFmtId="0" fontId="60" fillId="0" borderId="35" xfId="0" applyFont="1" applyBorder="1" applyAlignment="1">
      <alignment vertical="center"/>
    </xf>
    <xf numFmtId="0" fontId="61" fillId="3" borderId="33" xfId="0" applyFont="1" applyFill="1" applyBorder="1" applyAlignment="1">
      <alignment horizontal="left" vertical="center" wrapText="1"/>
    </xf>
    <xf numFmtId="0" fontId="61" fillId="3" borderId="34" xfId="0" applyFont="1" applyFill="1" applyBorder="1" applyAlignment="1">
      <alignment horizontal="left" vertical="center" wrapText="1"/>
    </xf>
    <xf numFmtId="0" fontId="24" fillId="3" borderId="49" xfId="0" applyFont="1" applyFill="1" applyBorder="1" applyAlignment="1">
      <alignment horizontal="left" vertical="center"/>
    </xf>
    <xf numFmtId="0" fontId="8" fillId="3" borderId="39" xfId="0" applyFont="1" applyFill="1" applyBorder="1" applyAlignment="1">
      <alignment horizontal="left" vertical="center"/>
    </xf>
    <xf numFmtId="0" fontId="0" fillId="0" borderId="39" xfId="0" applyBorder="1" applyAlignment="1">
      <alignment vertical="center"/>
    </xf>
    <xf numFmtId="0" fontId="0" fillId="0" borderId="40" xfId="0" applyBorder="1" applyAlignment="1">
      <alignment vertical="center"/>
    </xf>
    <xf numFmtId="0" fontId="61" fillId="3" borderId="34" xfId="0" applyFont="1" applyFill="1" applyBorder="1" applyAlignment="1">
      <alignment horizontal="left" vertical="center"/>
    </xf>
    <xf numFmtId="0" fontId="61" fillId="3" borderId="35" xfId="0" applyFont="1" applyFill="1" applyBorder="1" applyAlignment="1">
      <alignment horizontal="left" vertical="center"/>
    </xf>
    <xf numFmtId="0" fontId="61" fillId="5" borderId="53" xfId="0" applyFont="1" applyFill="1" applyBorder="1" applyAlignment="1">
      <alignment horizontal="left" vertical="center"/>
    </xf>
    <xf numFmtId="0" fontId="61" fillId="5" borderId="37" xfId="0" applyFont="1" applyFill="1" applyBorder="1" applyAlignment="1">
      <alignment horizontal="left" vertical="center"/>
    </xf>
    <xf numFmtId="0" fontId="60" fillId="0" borderId="37" xfId="0" applyFont="1" applyBorder="1" applyAlignment="1">
      <alignment vertical="center"/>
    </xf>
    <xf numFmtId="0" fontId="60" fillId="0" borderId="38" xfId="0" applyFont="1" applyBorder="1" applyAlignment="1">
      <alignment vertical="center"/>
    </xf>
    <xf numFmtId="0" fontId="61" fillId="5" borderId="33" xfId="0" applyFont="1" applyFill="1" applyBorder="1" applyAlignment="1">
      <alignment horizontal="left" vertical="center"/>
    </xf>
    <xf numFmtId="0" fontId="62" fillId="5" borderId="34" xfId="0" applyFont="1" applyFill="1" applyBorder="1" applyAlignment="1">
      <alignment horizontal="left" vertical="center"/>
    </xf>
    <xf numFmtId="0" fontId="62" fillId="5" borderId="35" xfId="0" applyFont="1" applyFill="1" applyBorder="1" applyAlignment="1">
      <alignment horizontal="left" vertical="center"/>
    </xf>
    <xf numFmtId="0" fontId="61" fillId="3" borderId="53" xfId="0" applyFont="1" applyFill="1" applyBorder="1" applyAlignment="1">
      <alignment horizontal="left" vertical="center"/>
    </xf>
    <xf numFmtId="0" fontId="62" fillId="3" borderId="37" xfId="0" applyFont="1" applyFill="1" applyBorder="1" applyAlignment="1">
      <alignment horizontal="left" vertical="center"/>
    </xf>
    <xf numFmtId="0" fontId="3" fillId="42" borderId="0" xfId="0" applyFont="1" applyFill="1" applyAlignment="1" applyProtection="1">
      <alignment horizontal="right" vertical="center" wrapText="1"/>
      <protection locked="0"/>
    </xf>
    <xf numFmtId="0" fontId="0" fillId="42" borderId="0" xfId="0" applyFill="1" applyAlignment="1" applyProtection="1">
      <alignment vertical="center" wrapText="1"/>
      <protection locked="0"/>
    </xf>
    <xf numFmtId="0" fontId="0" fillId="0" borderId="36" xfId="0" applyFont="1" applyBorder="1" applyAlignment="1">
      <alignment horizontal="right" vertical="center" wrapText="1"/>
    </xf>
    <xf numFmtId="0" fontId="0" fillId="0" borderId="37" xfId="0" applyFont="1" applyBorder="1" applyAlignment="1">
      <alignment horizontal="right" vertical="center" wrapText="1"/>
    </xf>
    <xf numFmtId="0" fontId="0" fillId="0" borderId="39" xfId="0" applyFont="1" applyBorder="1" applyAlignment="1">
      <alignment horizontal="right" vertical="center" wrapText="1"/>
    </xf>
    <xf numFmtId="0" fontId="75" fillId="0" borderId="36" xfId="0" applyFont="1" applyBorder="1" applyAlignment="1">
      <alignment horizontal="right" vertical="center" wrapText="1"/>
    </xf>
    <xf numFmtId="0" fontId="0" fillId="0" borderId="37" xfId="0" applyBorder="1" applyAlignment="1">
      <alignment vertical="center"/>
    </xf>
    <xf numFmtId="0" fontId="0" fillId="0" borderId="7" xfId="0" applyBorder="1" applyAlignment="1">
      <alignment vertical="center"/>
    </xf>
    <xf numFmtId="0" fontId="0" fillId="0" borderId="21" xfId="0" applyFont="1" applyBorder="1" applyAlignment="1">
      <alignment horizontal="center" vertical="center" wrapText="1"/>
    </xf>
    <xf numFmtId="0" fontId="0" fillId="0" borderId="4" xfId="0" applyBorder="1" applyAlignment="1">
      <alignment vertical="center" wrapText="1"/>
    </xf>
    <xf numFmtId="0" fontId="24" fillId="45" borderId="49" xfId="0" applyFont="1" applyFill="1" applyBorder="1" applyAlignment="1">
      <alignment horizontal="left" vertical="center"/>
    </xf>
    <xf numFmtId="0" fontId="24" fillId="45" borderId="39" xfId="0" applyFont="1" applyFill="1" applyBorder="1" applyAlignment="1">
      <alignment horizontal="left" vertical="center"/>
    </xf>
    <xf numFmtId="0" fontId="24" fillId="45" borderId="68" xfId="0" applyFont="1" applyFill="1" applyBorder="1" applyAlignment="1">
      <alignment horizontal="left" vertical="center"/>
    </xf>
    <xf numFmtId="0" fontId="61" fillId="5" borderId="38" xfId="0" applyFont="1" applyFill="1" applyBorder="1" applyAlignment="1">
      <alignment horizontal="left" vertical="center"/>
    </xf>
    <xf numFmtId="0" fontId="61" fillId="3" borderId="50" xfId="0" applyFont="1" applyFill="1" applyBorder="1" applyAlignment="1">
      <alignment horizontal="left" vertical="center"/>
    </xf>
    <xf numFmtId="0" fontId="62" fillId="3" borderId="51" xfId="0" applyFont="1" applyFill="1" applyBorder="1" applyAlignment="1">
      <alignment horizontal="left" vertical="center"/>
    </xf>
    <xf numFmtId="0" fontId="60" fillId="0" borderId="51" xfId="0" applyFont="1" applyBorder="1" applyAlignment="1">
      <alignment vertical="center"/>
    </xf>
    <xf numFmtId="0" fontId="60" fillId="0" borderId="52" xfId="0" applyFont="1" applyBorder="1" applyAlignment="1">
      <alignment vertical="center"/>
    </xf>
    <xf numFmtId="0" fontId="24" fillId="3" borderId="34" xfId="0" applyFont="1" applyFill="1" applyBorder="1" applyAlignment="1">
      <alignment horizontal="left" vertical="center"/>
    </xf>
    <xf numFmtId="0" fontId="24" fillId="3" borderId="35" xfId="0" applyFont="1" applyFill="1" applyBorder="1" applyAlignment="1">
      <alignment horizontal="left" vertical="center"/>
    </xf>
    <xf numFmtId="0" fontId="26" fillId="0" borderId="0" xfId="0" applyFont="1" applyFill="1" applyBorder="1" applyAlignment="1">
      <alignment horizontal="left" vertical="center" wrapText="1"/>
    </xf>
    <xf numFmtId="0" fontId="0" fillId="0" borderId="0" xfId="0" applyBorder="1" applyAlignment="1">
      <alignment vertical="center"/>
    </xf>
    <xf numFmtId="0" fontId="61" fillId="3" borderId="49" xfId="0" applyFont="1" applyFill="1" applyBorder="1" applyAlignment="1">
      <alignment horizontal="left" vertical="center"/>
    </xf>
    <xf numFmtId="0" fontId="62" fillId="3" borderId="39" xfId="0" applyFont="1" applyFill="1" applyBorder="1" applyAlignment="1">
      <alignment horizontal="left" vertical="center"/>
    </xf>
    <xf numFmtId="0" fontId="24" fillId="3" borderId="50" xfId="0" applyFont="1" applyFill="1" applyBorder="1" applyAlignment="1">
      <alignment horizontal="left" vertical="center"/>
    </xf>
    <xf numFmtId="0" fontId="8" fillId="3" borderId="51" xfId="0" applyFont="1" applyFill="1" applyBorder="1" applyAlignment="1">
      <alignment horizontal="left" vertical="center"/>
    </xf>
    <xf numFmtId="0" fontId="0" fillId="0" borderId="51" xfId="0" applyBorder="1" applyAlignment="1">
      <alignment vertical="center"/>
    </xf>
    <xf numFmtId="0" fontId="0" fillId="0" borderId="52" xfId="0" applyBorder="1" applyAlignment="1">
      <alignment vertical="center"/>
    </xf>
    <xf numFmtId="4" fontId="2" fillId="0" borderId="8" xfId="0" applyNumberFormat="1"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61" fillId="3" borderId="53" xfId="0" applyFont="1" applyFill="1" applyBorder="1" applyAlignment="1">
      <alignment horizontal="left" vertical="center" wrapText="1"/>
    </xf>
    <xf numFmtId="0" fontId="61" fillId="3" borderId="37" xfId="0" applyFont="1" applyFill="1" applyBorder="1" applyAlignment="1">
      <alignment horizontal="left" vertical="center" wrapText="1"/>
    </xf>
    <xf numFmtId="4" fontId="9" fillId="0" borderId="0" xfId="0" applyNumberFormat="1" applyFont="1" applyFill="1" applyBorder="1" applyAlignment="1">
      <alignment horizontal="left" wrapText="1"/>
    </xf>
    <xf numFmtId="0" fontId="3" fillId="0" borderId="0" xfId="0" applyFont="1" applyFill="1" applyAlignment="1">
      <alignment horizontal="left" wrapText="1"/>
    </xf>
    <xf numFmtId="0" fontId="3" fillId="0" borderId="24" xfId="0" applyFont="1" applyFill="1" applyBorder="1" applyAlignment="1">
      <alignment horizontal="left" wrapText="1"/>
    </xf>
    <xf numFmtId="4" fontId="13" fillId="0" borderId="0" xfId="0" applyNumberFormat="1" applyFont="1" applyFill="1" applyBorder="1" applyAlignment="1">
      <alignment horizontal="left" vertical="center" wrapText="1"/>
    </xf>
    <xf numFmtId="0" fontId="23" fillId="0" borderId="0" xfId="0" applyFont="1" applyFill="1" applyAlignment="1">
      <alignment horizontal="left" vertical="center" wrapText="1"/>
    </xf>
    <xf numFmtId="0" fontId="23" fillId="0" borderId="24" xfId="0" applyFont="1" applyFill="1" applyBorder="1" applyAlignment="1">
      <alignment horizontal="left" vertical="center" wrapText="1"/>
    </xf>
    <xf numFmtId="0" fontId="23" fillId="0" borderId="30" xfId="0" applyFont="1" applyFill="1" applyBorder="1" applyAlignment="1">
      <alignment horizontal="left" vertical="center" wrapText="1"/>
    </xf>
    <xf numFmtId="0" fontId="23" fillId="0" borderId="31" xfId="0" applyFont="1" applyFill="1" applyBorder="1" applyAlignment="1">
      <alignment horizontal="left" vertical="center" wrapText="1"/>
    </xf>
    <xf numFmtId="4" fontId="3" fillId="4" borderId="30" xfId="0" applyNumberFormat="1" applyFont="1" applyFill="1" applyBorder="1" applyAlignment="1">
      <alignment horizontal="center" vertical="center"/>
    </xf>
    <xf numFmtId="0" fontId="0" fillId="0" borderId="30" xfId="0" applyBorder="1" applyAlignment="1">
      <alignment horizontal="center" vertical="center"/>
    </xf>
    <xf numFmtId="0" fontId="0" fillId="0" borderId="30" xfId="0" applyBorder="1" applyAlignment="1">
      <alignment vertical="center"/>
    </xf>
    <xf numFmtId="0" fontId="0" fillId="0" borderId="31" xfId="0" applyBorder="1" applyAlignment="1">
      <alignment vertical="center"/>
    </xf>
    <xf numFmtId="0" fontId="20" fillId="2" borderId="13" xfId="0" applyFont="1" applyFill="1" applyBorder="1" applyAlignment="1">
      <alignment horizontal="left" vertical="center" wrapText="1" indent="1"/>
    </xf>
    <xf numFmtId="0" fontId="21" fillId="0" borderId="0" xfId="0" applyFont="1" applyBorder="1" applyAlignment="1">
      <alignment horizontal="left" vertical="center" indent="1"/>
    </xf>
    <xf numFmtId="0" fontId="20" fillId="2" borderId="13" xfId="0" applyFont="1" applyFill="1" applyBorder="1" applyAlignment="1">
      <alignment horizontal="left" vertical="top" wrapText="1" indent="1"/>
    </xf>
    <xf numFmtId="0" fontId="21" fillId="0" borderId="0" xfId="0" applyFont="1" applyBorder="1" applyAlignment="1">
      <alignment horizontal="left" vertical="top" inden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4" fontId="3" fillId="4" borderId="12" xfId="0" applyNumberFormat="1" applyFont="1" applyFill="1" applyBorder="1" applyAlignment="1">
      <alignment horizontal="center" vertical="center"/>
    </xf>
    <xf numFmtId="4" fontId="3" fillId="4" borderId="26" xfId="0" applyNumberFormat="1" applyFont="1" applyFill="1" applyBorder="1" applyAlignment="1">
      <alignment horizontal="center" vertical="center"/>
    </xf>
    <xf numFmtId="4" fontId="20" fillId="2" borderId="8" xfId="0" applyNumberFormat="1" applyFont="1" applyFill="1" applyBorder="1" applyAlignment="1">
      <alignment horizontal="center" vertical="center" wrapText="1"/>
    </xf>
    <xf numFmtId="0" fontId="0" fillId="0" borderId="9" xfId="0" applyBorder="1" applyAlignment="1">
      <alignment vertical="center" wrapText="1"/>
    </xf>
    <xf numFmtId="0" fontId="0" fillId="0" borderId="10" xfId="0" applyBorder="1" applyAlignment="1">
      <alignment vertical="center" wrapText="1"/>
    </xf>
    <xf numFmtId="0" fontId="61" fillId="40" borderId="33" xfId="0" applyFont="1" applyFill="1" applyBorder="1" applyAlignment="1">
      <alignment horizontal="left" vertical="center"/>
    </xf>
    <xf numFmtId="0" fontId="61" fillId="40" borderId="34" xfId="0" applyFont="1" applyFill="1" applyBorder="1" applyAlignment="1">
      <alignment horizontal="left" vertical="center"/>
    </xf>
    <xf numFmtId="0" fontId="61" fillId="40" borderId="63" xfId="0" applyFont="1" applyFill="1" applyBorder="1" applyAlignment="1">
      <alignment horizontal="left" vertical="center"/>
    </xf>
    <xf numFmtId="164" fontId="61" fillId="3" borderId="49" xfId="0" applyNumberFormat="1" applyFont="1" applyFill="1" applyBorder="1" applyAlignment="1">
      <alignment horizontal="left" vertical="center"/>
    </xf>
    <xf numFmtId="164" fontId="61" fillId="3" borderId="39" xfId="0" applyNumberFormat="1" applyFont="1" applyFill="1" applyBorder="1" applyAlignment="1">
      <alignment horizontal="left" vertical="center"/>
    </xf>
    <xf numFmtId="164" fontId="61" fillId="3" borderId="40" xfId="0" applyNumberFormat="1" applyFont="1" applyFill="1" applyBorder="1" applyAlignment="1">
      <alignment horizontal="left" vertical="center"/>
    </xf>
    <xf numFmtId="164" fontId="24" fillId="3" borderId="53" xfId="0" applyNumberFormat="1" applyFont="1" applyFill="1" applyBorder="1" applyAlignment="1">
      <alignment horizontal="left" vertical="center"/>
    </xf>
    <xf numFmtId="0" fontId="0" fillId="0" borderId="37" xfId="0" applyBorder="1" applyAlignment="1">
      <alignment horizontal="left" vertical="center"/>
    </xf>
    <xf numFmtId="0" fontId="0" fillId="0" borderId="38" xfId="0" applyBorder="1" applyAlignment="1">
      <alignment horizontal="left" vertical="center"/>
    </xf>
    <xf numFmtId="164" fontId="61" fillId="3" borderId="33" xfId="0" applyNumberFormat="1" applyFont="1" applyFill="1" applyBorder="1" applyAlignment="1">
      <alignment horizontal="left" vertical="center" wrapText="1"/>
    </xf>
    <xf numFmtId="164" fontId="62" fillId="3" borderId="34" xfId="0" applyNumberFormat="1" applyFont="1" applyFill="1" applyBorder="1" applyAlignment="1">
      <alignment horizontal="left" vertical="center" wrapText="1"/>
    </xf>
    <xf numFmtId="164" fontId="62" fillId="3" borderId="35" xfId="0" applyNumberFormat="1" applyFont="1" applyFill="1" applyBorder="1" applyAlignment="1">
      <alignment horizontal="left" vertical="center" wrapText="1"/>
    </xf>
    <xf numFmtId="164" fontId="24" fillId="3" borderId="33" xfId="0" applyNumberFormat="1" applyFont="1" applyFill="1" applyBorder="1" applyAlignment="1">
      <alignment horizontal="left" vertical="center" wrapText="1"/>
    </xf>
    <xf numFmtId="164" fontId="8" fillId="3" borderId="34" xfId="0" applyNumberFormat="1" applyFont="1" applyFill="1" applyBorder="1" applyAlignment="1">
      <alignment horizontal="left" vertical="center" wrapText="1"/>
    </xf>
    <xf numFmtId="164" fontId="8" fillId="3" borderId="35" xfId="0" applyNumberFormat="1" applyFont="1" applyFill="1" applyBorder="1" applyAlignment="1">
      <alignment horizontal="left" vertical="center" wrapText="1"/>
    </xf>
    <xf numFmtId="164" fontId="24" fillId="6" borderId="53" xfId="0" applyNumberFormat="1" applyFont="1" applyFill="1" applyBorder="1" applyAlignment="1">
      <alignment vertical="center"/>
    </xf>
    <xf numFmtId="0" fontId="28" fillId="0" borderId="37" xfId="0" applyFont="1" applyBorder="1" applyAlignment="1">
      <alignment vertical="center"/>
    </xf>
    <xf numFmtId="0" fontId="28" fillId="0" borderId="38" xfId="0" applyFont="1" applyBorder="1" applyAlignment="1">
      <alignment vertical="center"/>
    </xf>
    <xf numFmtId="0" fontId="63" fillId="0" borderId="34" xfId="0" applyFont="1" applyBorder="1" applyAlignment="1">
      <alignment horizontal="left" vertical="center" wrapText="1"/>
    </xf>
    <xf numFmtId="0" fontId="63" fillId="0" borderId="35" xfId="0" applyFont="1" applyBorder="1" applyAlignment="1">
      <alignment horizontal="left" vertical="center" wrapText="1"/>
    </xf>
    <xf numFmtId="0" fontId="10" fillId="0" borderId="0" xfId="0" applyFont="1" applyBorder="1" applyAlignment="1">
      <alignment horizontal="right" vertical="center"/>
    </xf>
    <xf numFmtId="0" fontId="0" fillId="0" borderId="0" xfId="0" applyAlignment="1">
      <alignment vertical="center"/>
    </xf>
    <xf numFmtId="164" fontId="24" fillId="6" borderId="33" xfId="0" applyNumberFormat="1" applyFont="1" applyFill="1" applyBorder="1" applyAlignment="1">
      <alignment horizontal="left" vertical="center"/>
    </xf>
    <xf numFmtId="164" fontId="24" fillId="6" borderId="34" xfId="0" applyNumberFormat="1" applyFont="1" applyFill="1" applyBorder="1" applyAlignment="1">
      <alignment horizontal="left" vertical="center"/>
    </xf>
    <xf numFmtId="164" fontId="24" fillId="6" borderId="35" xfId="0" applyNumberFormat="1" applyFont="1" applyFill="1" applyBorder="1" applyAlignment="1">
      <alignment horizontal="left" vertical="center"/>
    </xf>
    <xf numFmtId="164" fontId="24" fillId="3" borderId="33" xfId="0" applyNumberFormat="1" applyFont="1" applyFill="1" applyBorder="1" applyAlignment="1">
      <alignment horizontal="left" vertical="center"/>
    </xf>
    <xf numFmtId="0" fontId="0" fillId="0" borderId="34" xfId="0" applyBorder="1" applyAlignment="1">
      <alignment horizontal="left" vertical="center"/>
    </xf>
    <xf numFmtId="0" fontId="0" fillId="0" borderId="35" xfId="0" applyBorder="1" applyAlignment="1">
      <alignment horizontal="left" vertical="center"/>
    </xf>
    <xf numFmtId="164" fontId="24" fillId="3" borderId="15" xfId="0" applyNumberFormat="1" applyFont="1" applyFill="1" applyBorder="1" applyAlignment="1">
      <alignment horizontal="left" vertical="center" wrapText="1"/>
    </xf>
    <xf numFmtId="164" fontId="8" fillId="3" borderId="1" xfId="0" applyNumberFormat="1" applyFont="1" applyFill="1" applyBorder="1" applyAlignment="1">
      <alignment horizontal="left" vertical="center"/>
    </xf>
    <xf numFmtId="164" fontId="8" fillId="3" borderId="16" xfId="0" applyNumberFormat="1" applyFont="1" applyFill="1" applyBorder="1" applyAlignment="1">
      <alignment horizontal="left" vertical="center"/>
    </xf>
    <xf numFmtId="164" fontId="24" fillId="3" borderId="34" xfId="0" applyNumberFormat="1" applyFont="1" applyFill="1" applyBorder="1" applyAlignment="1">
      <alignment horizontal="left" vertical="center"/>
    </xf>
    <xf numFmtId="164" fontId="24" fillId="3" borderId="35" xfId="0" applyNumberFormat="1" applyFont="1" applyFill="1" applyBorder="1" applyAlignment="1">
      <alignment horizontal="left" vertical="center"/>
    </xf>
  </cellXfs>
  <cellStyles count="126">
    <cellStyle name="20% - Accent1 2" xfId="1" xr:uid="{00000000-0005-0000-0000-000000000000}"/>
    <cellStyle name="20% - Accent1 3" xfId="2" xr:uid="{00000000-0005-0000-0000-000001000000}"/>
    <cellStyle name="20% - Accent2 2" xfId="3" xr:uid="{00000000-0005-0000-0000-000002000000}"/>
    <cellStyle name="20% - Accent2 3" xfId="4" xr:uid="{00000000-0005-0000-0000-000003000000}"/>
    <cellStyle name="20% - Accent3 2" xfId="5" xr:uid="{00000000-0005-0000-0000-000004000000}"/>
    <cellStyle name="20% - Accent3 3" xfId="6" xr:uid="{00000000-0005-0000-0000-000005000000}"/>
    <cellStyle name="20% - Accent4 2" xfId="7" xr:uid="{00000000-0005-0000-0000-000006000000}"/>
    <cellStyle name="20% - Accent4 3" xfId="8" xr:uid="{00000000-0005-0000-0000-000007000000}"/>
    <cellStyle name="20% - Accent5 2" xfId="9" xr:uid="{00000000-0005-0000-0000-000008000000}"/>
    <cellStyle name="20% - Accent5 3" xfId="10" xr:uid="{00000000-0005-0000-0000-000009000000}"/>
    <cellStyle name="20% - Accent6 2" xfId="11" xr:uid="{00000000-0005-0000-0000-00000A000000}"/>
    <cellStyle name="20% - Accent6 3" xfId="12" xr:uid="{00000000-0005-0000-0000-00000B000000}"/>
    <cellStyle name="40% - Accent1 2" xfId="13" xr:uid="{00000000-0005-0000-0000-00000C000000}"/>
    <cellStyle name="40% - Accent1 3" xfId="14" xr:uid="{00000000-0005-0000-0000-00000D000000}"/>
    <cellStyle name="40% - Accent2 2" xfId="15" xr:uid="{00000000-0005-0000-0000-00000E000000}"/>
    <cellStyle name="40% - Accent2 3" xfId="16" xr:uid="{00000000-0005-0000-0000-00000F000000}"/>
    <cellStyle name="40% - Accent3 2" xfId="17" xr:uid="{00000000-0005-0000-0000-000010000000}"/>
    <cellStyle name="40% - Accent3 3" xfId="18" xr:uid="{00000000-0005-0000-0000-000011000000}"/>
    <cellStyle name="40% - Accent4 2" xfId="19" xr:uid="{00000000-0005-0000-0000-000012000000}"/>
    <cellStyle name="40% - Accent4 3" xfId="20" xr:uid="{00000000-0005-0000-0000-000013000000}"/>
    <cellStyle name="40% - Accent5 2" xfId="21" xr:uid="{00000000-0005-0000-0000-000014000000}"/>
    <cellStyle name="40% - Accent5 3" xfId="22" xr:uid="{00000000-0005-0000-0000-000015000000}"/>
    <cellStyle name="40% - Accent6 2" xfId="23" xr:uid="{00000000-0005-0000-0000-000016000000}"/>
    <cellStyle name="40% - Accent6 3" xfId="24" xr:uid="{00000000-0005-0000-0000-000017000000}"/>
    <cellStyle name="60% - Accent1 2" xfId="25" xr:uid="{00000000-0005-0000-0000-000018000000}"/>
    <cellStyle name="60% - Accent1 3" xfId="26" xr:uid="{00000000-0005-0000-0000-000019000000}"/>
    <cellStyle name="60% - Accent2 2" xfId="27" xr:uid="{00000000-0005-0000-0000-00001A000000}"/>
    <cellStyle name="60% - Accent2 3" xfId="28" xr:uid="{00000000-0005-0000-0000-00001B000000}"/>
    <cellStyle name="60% - Accent3 2" xfId="29" xr:uid="{00000000-0005-0000-0000-00001C000000}"/>
    <cellStyle name="60% - Accent3 3" xfId="30" xr:uid="{00000000-0005-0000-0000-00001D000000}"/>
    <cellStyle name="60% - Accent4 2" xfId="31" xr:uid="{00000000-0005-0000-0000-00001E000000}"/>
    <cellStyle name="60% - Accent4 3" xfId="32" xr:uid="{00000000-0005-0000-0000-00001F000000}"/>
    <cellStyle name="60% - Accent5 2" xfId="33" xr:uid="{00000000-0005-0000-0000-000020000000}"/>
    <cellStyle name="60% - Accent5 3" xfId="34" xr:uid="{00000000-0005-0000-0000-000021000000}"/>
    <cellStyle name="60% - Accent6 2" xfId="35" xr:uid="{00000000-0005-0000-0000-000022000000}"/>
    <cellStyle name="60% - Accent6 3" xfId="36" xr:uid="{00000000-0005-0000-0000-000023000000}"/>
    <cellStyle name="Accent1 2" xfId="37" xr:uid="{00000000-0005-0000-0000-000024000000}"/>
    <cellStyle name="Accent1 3" xfId="38" xr:uid="{00000000-0005-0000-0000-000025000000}"/>
    <cellStyle name="Accent2 2" xfId="39" xr:uid="{00000000-0005-0000-0000-000026000000}"/>
    <cellStyle name="Accent2 3" xfId="40" xr:uid="{00000000-0005-0000-0000-000027000000}"/>
    <cellStyle name="Accent3 2" xfId="41" xr:uid="{00000000-0005-0000-0000-000028000000}"/>
    <cellStyle name="Accent3 3" xfId="42" xr:uid="{00000000-0005-0000-0000-000029000000}"/>
    <cellStyle name="Accent4 2" xfId="43" xr:uid="{00000000-0005-0000-0000-00002A000000}"/>
    <cellStyle name="Accent4 3" xfId="44" xr:uid="{00000000-0005-0000-0000-00002B000000}"/>
    <cellStyle name="Accent5 2" xfId="45" xr:uid="{00000000-0005-0000-0000-00002C000000}"/>
    <cellStyle name="Accent5 3" xfId="46" xr:uid="{00000000-0005-0000-0000-00002D000000}"/>
    <cellStyle name="Accent6 2" xfId="47" xr:uid="{00000000-0005-0000-0000-00002E000000}"/>
    <cellStyle name="Accent6 3" xfId="48" xr:uid="{00000000-0005-0000-0000-00002F000000}"/>
    <cellStyle name="Bad 2" xfId="49" xr:uid="{00000000-0005-0000-0000-000030000000}"/>
    <cellStyle name="Bad 3" xfId="50" xr:uid="{00000000-0005-0000-0000-000031000000}"/>
    <cellStyle name="Calculation 2" xfId="51" xr:uid="{00000000-0005-0000-0000-000032000000}"/>
    <cellStyle name="Calculation 3" xfId="52" xr:uid="{00000000-0005-0000-0000-000033000000}"/>
    <cellStyle name="Check Cell 2" xfId="53" xr:uid="{00000000-0005-0000-0000-000034000000}"/>
    <cellStyle name="Check Cell 3" xfId="54" xr:uid="{00000000-0005-0000-0000-000035000000}"/>
    <cellStyle name="Comma 2" xfId="55" xr:uid="{00000000-0005-0000-0000-000036000000}"/>
    <cellStyle name="Comma 2 2" xfId="56" xr:uid="{00000000-0005-0000-0000-000037000000}"/>
    <cellStyle name="Comma 2 3" xfId="57" xr:uid="{00000000-0005-0000-0000-000038000000}"/>
    <cellStyle name="Comma 3" xfId="58" xr:uid="{00000000-0005-0000-0000-000039000000}"/>
    <cellStyle name="Comma 4" xfId="59" xr:uid="{00000000-0005-0000-0000-00003A000000}"/>
    <cellStyle name="Currency 2" xfId="60" xr:uid="{00000000-0005-0000-0000-00003B000000}"/>
    <cellStyle name="Currency 2 2" xfId="61" xr:uid="{00000000-0005-0000-0000-00003C000000}"/>
    <cellStyle name="Explanatory Text 2" xfId="62" xr:uid="{00000000-0005-0000-0000-00003D000000}"/>
    <cellStyle name="Explanatory Text 3" xfId="63" xr:uid="{00000000-0005-0000-0000-00003E000000}"/>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Good 2" xfId="64" xr:uid="{00000000-0005-0000-0000-00004E000000}"/>
    <cellStyle name="Good 3" xfId="65" xr:uid="{00000000-0005-0000-0000-00004F000000}"/>
    <cellStyle name="Heading 1 2" xfId="66" xr:uid="{00000000-0005-0000-0000-000050000000}"/>
    <cellStyle name="Heading 1 3" xfId="67" xr:uid="{00000000-0005-0000-0000-000051000000}"/>
    <cellStyle name="Heading 2 2" xfId="68" xr:uid="{00000000-0005-0000-0000-000052000000}"/>
    <cellStyle name="Heading 2 3" xfId="69" xr:uid="{00000000-0005-0000-0000-000053000000}"/>
    <cellStyle name="Heading 3 2" xfId="70" xr:uid="{00000000-0005-0000-0000-000054000000}"/>
    <cellStyle name="Heading 3 3" xfId="71" xr:uid="{00000000-0005-0000-0000-000055000000}"/>
    <cellStyle name="Heading 4 2" xfId="72" xr:uid="{00000000-0005-0000-0000-000056000000}"/>
    <cellStyle name="Heading 4 3" xfId="73" xr:uid="{00000000-0005-0000-0000-000057000000}"/>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Input 2" xfId="74" xr:uid="{00000000-0005-0000-0000-000067000000}"/>
    <cellStyle name="Input 3" xfId="75" xr:uid="{00000000-0005-0000-0000-000068000000}"/>
    <cellStyle name="Linked Cell 2" xfId="76" xr:uid="{00000000-0005-0000-0000-000069000000}"/>
    <cellStyle name="Linked Cell 3" xfId="77" xr:uid="{00000000-0005-0000-0000-00006A000000}"/>
    <cellStyle name="Neutral 2" xfId="78" xr:uid="{00000000-0005-0000-0000-00006B000000}"/>
    <cellStyle name="Neutral 3" xfId="79" xr:uid="{00000000-0005-0000-0000-00006C000000}"/>
    <cellStyle name="Normal" xfId="0" builtinId="0"/>
    <cellStyle name="Normal 2" xfId="80" xr:uid="{00000000-0005-0000-0000-00006E000000}"/>
    <cellStyle name="Normal 3" xfId="81" xr:uid="{00000000-0005-0000-0000-00006F000000}"/>
    <cellStyle name="Normal 4" xfId="82" xr:uid="{00000000-0005-0000-0000-000070000000}"/>
    <cellStyle name="Normal 4 2" xfId="83" xr:uid="{00000000-0005-0000-0000-000071000000}"/>
    <cellStyle name="Note 2" xfId="84" xr:uid="{00000000-0005-0000-0000-000072000000}"/>
    <cellStyle name="Note 3" xfId="85" xr:uid="{00000000-0005-0000-0000-000073000000}"/>
    <cellStyle name="Output 2" xfId="86" xr:uid="{00000000-0005-0000-0000-000074000000}"/>
    <cellStyle name="Output 3" xfId="87" xr:uid="{00000000-0005-0000-0000-000075000000}"/>
    <cellStyle name="Percent" xfId="125" builtinId="5"/>
    <cellStyle name="Percent 2" xfId="88" xr:uid="{00000000-0005-0000-0000-000077000000}"/>
    <cellStyle name="Title 2" xfId="89" xr:uid="{00000000-0005-0000-0000-000078000000}"/>
    <cellStyle name="Title 3" xfId="90" xr:uid="{00000000-0005-0000-0000-000079000000}"/>
    <cellStyle name="Total 2" xfId="91" xr:uid="{00000000-0005-0000-0000-00007A000000}"/>
    <cellStyle name="Total 3" xfId="92" xr:uid="{00000000-0005-0000-0000-00007B000000}"/>
    <cellStyle name="Warning Text 2" xfId="93" xr:uid="{00000000-0005-0000-0000-00007C000000}"/>
    <cellStyle name="Warning Text 3" xfId="94" xr:uid="{00000000-0005-0000-0000-00007D000000}"/>
  </cellStyles>
  <dxfs count="0"/>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12700</xdr:rowOff>
    </xdr:from>
    <xdr:to>
      <xdr:col>1</xdr:col>
      <xdr:colOff>3302000</xdr:colOff>
      <xdr:row>3</xdr:row>
      <xdr:rowOff>25400</xdr:rowOff>
    </xdr:to>
    <xdr:pic>
      <xdr:nvPicPr>
        <xdr:cNvPr id="2" name="Picture 76">
          <a:extLst>
            <a:ext uri="{FF2B5EF4-FFF2-40B4-BE49-F238E27FC236}">
              <a16:creationId xmlns:a16="http://schemas.microsoft.com/office/drawing/2014/main" id="{251E003F-6F92-6A4C-8CAF-BF2FFB9859A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00"/>
          <a:ext cx="4241800" cy="11049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3302000</xdr:colOff>
      <xdr:row>3</xdr:row>
      <xdr:rowOff>12700</xdr:rowOff>
    </xdr:to>
    <xdr:pic>
      <xdr:nvPicPr>
        <xdr:cNvPr id="2" name="Picture 76">
          <a:extLst>
            <a:ext uri="{FF2B5EF4-FFF2-40B4-BE49-F238E27FC236}">
              <a16:creationId xmlns:a16="http://schemas.microsoft.com/office/drawing/2014/main" id="{9A4226C1-AB05-D743-9A7A-0C7A0D8B328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241800" cy="11049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25400</xdr:colOff>
      <xdr:row>0</xdr:row>
      <xdr:rowOff>25400</xdr:rowOff>
    </xdr:from>
    <xdr:to>
      <xdr:col>1</xdr:col>
      <xdr:colOff>1663700</xdr:colOff>
      <xdr:row>3</xdr:row>
      <xdr:rowOff>63500</xdr:rowOff>
    </xdr:to>
    <xdr:pic>
      <xdr:nvPicPr>
        <xdr:cNvPr id="198601" name="Picture 76">
          <a:extLst>
            <a:ext uri="{FF2B5EF4-FFF2-40B4-BE49-F238E27FC236}">
              <a16:creationId xmlns:a16="http://schemas.microsoft.com/office/drawing/2014/main" id="{00000000-0008-0000-0000-0000C90703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00" y="25400"/>
          <a:ext cx="2692400" cy="7112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8</xdr:col>
      <xdr:colOff>0</xdr:colOff>
      <xdr:row>0</xdr:row>
      <xdr:rowOff>0</xdr:rowOff>
    </xdr:from>
    <xdr:to>
      <xdr:col>8</xdr:col>
      <xdr:colOff>2770</xdr:colOff>
      <xdr:row>0</xdr:row>
      <xdr:rowOff>0</xdr:rowOff>
    </xdr:to>
    <xdr:sp macro="" textlink="">
      <xdr:nvSpPr>
        <xdr:cNvPr id="1025" name="Text 1">
          <a:extLst>
            <a:ext uri="{FF2B5EF4-FFF2-40B4-BE49-F238E27FC236}">
              <a16:creationId xmlns:a16="http://schemas.microsoft.com/office/drawing/2014/main" id="{00000000-0008-0000-0000-000001040000}"/>
            </a:ext>
          </a:extLst>
        </xdr:cNvPr>
        <xdr:cNvSpPr txBox="1">
          <a:spLocks noChangeArrowheads="1"/>
        </xdr:cNvSpPr>
      </xdr:nvSpPr>
      <xdr:spPr bwMode="auto">
        <a:xfrm>
          <a:off x="13360400" y="0"/>
          <a:ext cx="2628900" cy="0"/>
        </a:xfrm>
        <a:prstGeom prst="rect">
          <a:avLst/>
        </a:prstGeom>
        <a:solidFill>
          <a:srgbClr val="339966"/>
        </a:solidFill>
        <a:ln>
          <a:noFill/>
        </a:ln>
      </xdr:spPr>
      <xdr:txBody>
        <a:bodyPr vertOverflow="clip" wrap="square" lIns="0" tIns="32004" rIns="36576" bIns="0" anchor="t" upright="1"/>
        <a:lstStyle/>
        <a:p>
          <a:pPr algn="r" rtl="0">
            <a:defRPr sz="1000"/>
          </a:pPr>
          <a:r>
            <a:rPr lang="en-US" sz="1100" b="0" i="0" u="none" strike="noStrike" baseline="0">
              <a:latin typeface="Calibri"/>
            </a:rPr>
            <a:t>ºBzb*</a:t>
          </a:r>
        </a:p>
        <a:p>
          <a:pPr algn="r" rtl="0">
            <a:defRPr sz="1000"/>
          </a:pPr>
          <a:r>
            <a:rPr lang="en-US" sz="1100" b="0" i="0" u="none" strike="noStrike" baseline="0">
              <a:latin typeface="Calibri"/>
            </a:rPr>
            <a:t>b*z"ª¢J*bJ¢PªrJ¢*"¢</a:t>
          </a:r>
        </a:p>
        <a:p>
          <a:pPr algn="r" rtl="0">
            <a:defRPr sz="1000"/>
          </a:pPr>
          <a:r>
            <a:rPr lang="en-US" sz="1100" b="0" i="0" u="none" strike="noStrike" baseline="0">
              <a:latin typeface="Calibri"/>
            </a:rPr>
            <a:t>¢*"J¢Jª¢z</a:t>
          </a:r>
        </a:p>
      </xdr:txBody>
    </xdr:sp>
    <xdr:clientData/>
  </xdr:twoCellAnchor>
  <xdr:twoCellAnchor>
    <xdr:from>
      <xdr:col>8</xdr:col>
      <xdr:colOff>0</xdr:colOff>
      <xdr:row>0</xdr:row>
      <xdr:rowOff>0</xdr:rowOff>
    </xdr:from>
    <xdr:to>
      <xdr:col>8</xdr:col>
      <xdr:colOff>2770</xdr:colOff>
      <xdr:row>0</xdr:row>
      <xdr:rowOff>0</xdr:rowOff>
    </xdr:to>
    <xdr:sp macro="" textlink="">
      <xdr:nvSpPr>
        <xdr:cNvPr id="1030" name="Text 1">
          <a:extLst>
            <a:ext uri="{FF2B5EF4-FFF2-40B4-BE49-F238E27FC236}">
              <a16:creationId xmlns:a16="http://schemas.microsoft.com/office/drawing/2014/main" id="{00000000-0008-0000-0000-000006040000}"/>
            </a:ext>
          </a:extLst>
        </xdr:cNvPr>
        <xdr:cNvSpPr txBox="1">
          <a:spLocks noChangeArrowheads="1"/>
        </xdr:cNvSpPr>
      </xdr:nvSpPr>
      <xdr:spPr bwMode="auto">
        <a:xfrm>
          <a:off x="13360400" y="0"/>
          <a:ext cx="2628900" cy="0"/>
        </a:xfrm>
        <a:prstGeom prst="rect">
          <a:avLst/>
        </a:prstGeom>
        <a:solidFill>
          <a:srgbClr val="339966"/>
        </a:solidFill>
        <a:ln>
          <a:noFill/>
        </a:ln>
      </xdr:spPr>
      <xdr:txBody>
        <a:bodyPr vertOverflow="clip" wrap="square" lIns="0" tIns="32004" rIns="36576" bIns="0" anchor="t" upright="1"/>
        <a:lstStyle/>
        <a:p>
          <a:pPr algn="r" rtl="0">
            <a:defRPr sz="1000"/>
          </a:pPr>
          <a:r>
            <a:rPr lang="en-US" sz="1100" b="0" i="0" u="none" strike="noStrike" baseline="0">
              <a:latin typeface="Calibri"/>
            </a:rPr>
            <a:t>ºBzb*</a:t>
          </a:r>
        </a:p>
        <a:p>
          <a:pPr algn="r" rtl="0">
            <a:defRPr sz="1000"/>
          </a:pPr>
          <a:r>
            <a:rPr lang="en-US" sz="1100" b="0" i="0" u="none" strike="noStrike" baseline="0">
              <a:latin typeface="Calibri"/>
            </a:rPr>
            <a:t>b*z"ª¢J*bJ¢PªrJ¢*"¢</a:t>
          </a:r>
        </a:p>
        <a:p>
          <a:pPr algn="r" rtl="0">
            <a:defRPr sz="1000"/>
          </a:pPr>
          <a:r>
            <a:rPr lang="en-US" sz="1100" b="0" i="0" u="none" strike="noStrike" baseline="0">
              <a:latin typeface="Calibri"/>
            </a:rPr>
            <a:t>¢*"J¢Jª¢z</a:t>
          </a:r>
        </a:p>
      </xdr:txBody>
    </xdr:sp>
    <xdr:clientData/>
  </xdr:twoCellAnchor>
  <xdr:twoCellAnchor>
    <xdr:from>
      <xdr:col>8</xdr:col>
      <xdr:colOff>0</xdr:colOff>
      <xdr:row>0</xdr:row>
      <xdr:rowOff>0</xdr:rowOff>
    </xdr:from>
    <xdr:to>
      <xdr:col>8</xdr:col>
      <xdr:colOff>2770</xdr:colOff>
      <xdr:row>0</xdr:row>
      <xdr:rowOff>0</xdr:rowOff>
    </xdr:to>
    <xdr:sp macro="" textlink="">
      <xdr:nvSpPr>
        <xdr:cNvPr id="1055" name="Text 1">
          <a:extLst>
            <a:ext uri="{FF2B5EF4-FFF2-40B4-BE49-F238E27FC236}">
              <a16:creationId xmlns:a16="http://schemas.microsoft.com/office/drawing/2014/main" id="{00000000-0008-0000-0000-00001F040000}"/>
            </a:ext>
          </a:extLst>
        </xdr:cNvPr>
        <xdr:cNvSpPr txBox="1">
          <a:spLocks noChangeArrowheads="1"/>
        </xdr:cNvSpPr>
      </xdr:nvSpPr>
      <xdr:spPr bwMode="auto">
        <a:xfrm>
          <a:off x="13360400" y="0"/>
          <a:ext cx="2628900" cy="0"/>
        </a:xfrm>
        <a:prstGeom prst="rect">
          <a:avLst/>
        </a:prstGeom>
        <a:solidFill>
          <a:srgbClr val="339966"/>
        </a:solidFill>
        <a:ln>
          <a:noFill/>
        </a:ln>
      </xdr:spPr>
      <xdr:txBody>
        <a:bodyPr vertOverflow="clip" wrap="square" lIns="0" tIns="32004" rIns="36576" bIns="0" anchor="t" upright="1"/>
        <a:lstStyle/>
        <a:p>
          <a:pPr algn="r" rtl="0">
            <a:defRPr sz="1000"/>
          </a:pPr>
          <a:r>
            <a:rPr lang="en-US" sz="1100" b="0" i="0" u="none" strike="noStrike" baseline="0">
              <a:latin typeface="Calibri"/>
            </a:rPr>
            <a:t>ºBzb*</a:t>
          </a:r>
        </a:p>
        <a:p>
          <a:pPr algn="r" rtl="0">
            <a:defRPr sz="1000"/>
          </a:pPr>
          <a:r>
            <a:rPr lang="en-US" sz="1100" b="0" i="0" u="none" strike="noStrike" baseline="0">
              <a:latin typeface="Calibri"/>
            </a:rPr>
            <a:t>b*z"ª¢J*bJ¢PªrJ¢*"¢</a:t>
          </a:r>
        </a:p>
        <a:p>
          <a:pPr algn="r" rtl="0">
            <a:defRPr sz="1000"/>
          </a:pPr>
          <a:r>
            <a:rPr lang="en-US" sz="1100" b="0" i="0" u="none" strike="noStrike" baseline="0">
              <a:latin typeface="Calibri"/>
            </a:rPr>
            <a:t>¢*"J¢Jª¢z</a:t>
          </a:r>
        </a:p>
      </xdr:txBody>
    </xdr:sp>
    <xdr:clientData/>
  </xdr:twoCellAnchor>
  <xdr:twoCellAnchor>
    <xdr:from>
      <xdr:col>8</xdr:col>
      <xdr:colOff>0</xdr:colOff>
      <xdr:row>0</xdr:row>
      <xdr:rowOff>0</xdr:rowOff>
    </xdr:from>
    <xdr:to>
      <xdr:col>8</xdr:col>
      <xdr:colOff>2770</xdr:colOff>
      <xdr:row>0</xdr:row>
      <xdr:rowOff>0</xdr:rowOff>
    </xdr:to>
    <xdr:sp macro="" textlink="">
      <xdr:nvSpPr>
        <xdr:cNvPr id="1056" name="Text 1">
          <a:extLst>
            <a:ext uri="{FF2B5EF4-FFF2-40B4-BE49-F238E27FC236}">
              <a16:creationId xmlns:a16="http://schemas.microsoft.com/office/drawing/2014/main" id="{00000000-0008-0000-0000-000020040000}"/>
            </a:ext>
          </a:extLst>
        </xdr:cNvPr>
        <xdr:cNvSpPr txBox="1">
          <a:spLocks noChangeArrowheads="1"/>
        </xdr:cNvSpPr>
      </xdr:nvSpPr>
      <xdr:spPr bwMode="auto">
        <a:xfrm>
          <a:off x="13360400" y="0"/>
          <a:ext cx="2628900" cy="0"/>
        </a:xfrm>
        <a:prstGeom prst="rect">
          <a:avLst/>
        </a:prstGeom>
        <a:solidFill>
          <a:srgbClr val="339966"/>
        </a:solidFill>
        <a:ln>
          <a:noFill/>
        </a:ln>
      </xdr:spPr>
      <xdr:txBody>
        <a:bodyPr vertOverflow="clip" wrap="square" lIns="0" tIns="32004" rIns="36576" bIns="0" anchor="t" upright="1"/>
        <a:lstStyle/>
        <a:p>
          <a:pPr algn="r" rtl="0">
            <a:defRPr sz="1000"/>
          </a:pPr>
          <a:r>
            <a:rPr lang="en-US" sz="1100" b="0" i="0" u="none" strike="noStrike" baseline="0">
              <a:latin typeface="Calibri"/>
            </a:rPr>
            <a:t>ºBzb*</a:t>
          </a:r>
        </a:p>
        <a:p>
          <a:pPr algn="r" rtl="0">
            <a:defRPr sz="1000"/>
          </a:pPr>
          <a:r>
            <a:rPr lang="en-US" sz="1100" b="0" i="0" u="none" strike="noStrike" baseline="0">
              <a:latin typeface="Calibri"/>
            </a:rPr>
            <a:t>b*z"ª¢J*bJ¢PªrJ¢*"¢</a:t>
          </a:r>
        </a:p>
        <a:p>
          <a:pPr algn="r" rtl="0">
            <a:defRPr sz="1000"/>
          </a:pPr>
          <a:r>
            <a:rPr lang="en-US" sz="1100" b="0" i="0" u="none" strike="noStrike" baseline="0">
              <a:latin typeface="Calibri"/>
            </a:rPr>
            <a:t>¢*"J¢Jª¢z</a:t>
          </a:r>
        </a:p>
      </xdr:txBody>
    </xdr:sp>
    <xdr:clientData/>
  </xdr:twoCellAnchor>
  <xdr:twoCellAnchor>
    <xdr:from>
      <xdr:col>8</xdr:col>
      <xdr:colOff>0</xdr:colOff>
      <xdr:row>0</xdr:row>
      <xdr:rowOff>0</xdr:rowOff>
    </xdr:from>
    <xdr:to>
      <xdr:col>8</xdr:col>
      <xdr:colOff>2770</xdr:colOff>
      <xdr:row>0</xdr:row>
      <xdr:rowOff>0</xdr:rowOff>
    </xdr:to>
    <xdr:sp macro="" textlink="">
      <xdr:nvSpPr>
        <xdr:cNvPr id="1058" name="Text 1">
          <a:extLst>
            <a:ext uri="{FF2B5EF4-FFF2-40B4-BE49-F238E27FC236}">
              <a16:creationId xmlns:a16="http://schemas.microsoft.com/office/drawing/2014/main" id="{00000000-0008-0000-0000-000022040000}"/>
            </a:ext>
          </a:extLst>
        </xdr:cNvPr>
        <xdr:cNvSpPr txBox="1">
          <a:spLocks noChangeArrowheads="1"/>
        </xdr:cNvSpPr>
      </xdr:nvSpPr>
      <xdr:spPr bwMode="auto">
        <a:xfrm>
          <a:off x="13360400" y="0"/>
          <a:ext cx="2628900" cy="0"/>
        </a:xfrm>
        <a:prstGeom prst="rect">
          <a:avLst/>
        </a:prstGeom>
        <a:solidFill>
          <a:srgbClr val="339966"/>
        </a:solidFill>
        <a:ln>
          <a:noFill/>
        </a:ln>
      </xdr:spPr>
      <xdr:txBody>
        <a:bodyPr vertOverflow="clip" wrap="square" lIns="0" tIns="32004" rIns="36576" bIns="0" anchor="t" upright="1"/>
        <a:lstStyle/>
        <a:p>
          <a:pPr algn="r" rtl="0">
            <a:defRPr sz="1000"/>
          </a:pPr>
          <a:r>
            <a:rPr lang="en-US" sz="1100" b="0" i="0" u="none" strike="noStrike" baseline="0">
              <a:latin typeface="Calibri"/>
            </a:rPr>
            <a:t>ºBzb*</a:t>
          </a:r>
        </a:p>
        <a:p>
          <a:pPr algn="r" rtl="0">
            <a:defRPr sz="1000"/>
          </a:pPr>
          <a:r>
            <a:rPr lang="en-US" sz="1100" b="0" i="0" u="none" strike="noStrike" baseline="0">
              <a:latin typeface="Calibri"/>
            </a:rPr>
            <a:t>b*z"ª¢J*bJ¢PªrJ¢*"¢</a:t>
          </a:r>
        </a:p>
        <a:p>
          <a:pPr algn="r" rtl="0">
            <a:defRPr sz="1000"/>
          </a:pPr>
          <a:r>
            <a:rPr lang="en-US" sz="1100" b="0" i="0" u="none" strike="noStrike" baseline="0">
              <a:latin typeface="Calibri"/>
            </a:rPr>
            <a:t>¢*"J¢Jª¢z</a:t>
          </a:r>
        </a:p>
      </xdr:txBody>
    </xdr:sp>
    <xdr:clientData/>
  </xdr:twoCellAnchor>
  <xdr:twoCellAnchor>
    <xdr:from>
      <xdr:col>8</xdr:col>
      <xdr:colOff>0</xdr:colOff>
      <xdr:row>0</xdr:row>
      <xdr:rowOff>0</xdr:rowOff>
    </xdr:from>
    <xdr:to>
      <xdr:col>8</xdr:col>
      <xdr:colOff>2770</xdr:colOff>
      <xdr:row>0</xdr:row>
      <xdr:rowOff>0</xdr:rowOff>
    </xdr:to>
    <xdr:sp macro="" textlink="">
      <xdr:nvSpPr>
        <xdr:cNvPr id="1059" name="Text 1">
          <a:extLst>
            <a:ext uri="{FF2B5EF4-FFF2-40B4-BE49-F238E27FC236}">
              <a16:creationId xmlns:a16="http://schemas.microsoft.com/office/drawing/2014/main" id="{00000000-0008-0000-0000-000023040000}"/>
            </a:ext>
          </a:extLst>
        </xdr:cNvPr>
        <xdr:cNvSpPr txBox="1">
          <a:spLocks noChangeArrowheads="1"/>
        </xdr:cNvSpPr>
      </xdr:nvSpPr>
      <xdr:spPr bwMode="auto">
        <a:xfrm>
          <a:off x="13360400" y="0"/>
          <a:ext cx="2628900" cy="0"/>
        </a:xfrm>
        <a:prstGeom prst="rect">
          <a:avLst/>
        </a:prstGeom>
        <a:solidFill>
          <a:srgbClr val="339966"/>
        </a:solidFill>
        <a:ln>
          <a:noFill/>
        </a:ln>
      </xdr:spPr>
      <xdr:txBody>
        <a:bodyPr vertOverflow="clip" wrap="square" lIns="0" tIns="32004" rIns="36576" bIns="0" anchor="t" upright="1"/>
        <a:lstStyle/>
        <a:p>
          <a:pPr algn="r" rtl="0">
            <a:defRPr sz="1000"/>
          </a:pPr>
          <a:r>
            <a:rPr lang="en-US" sz="1100" b="0" i="0" u="none" strike="noStrike" baseline="0">
              <a:latin typeface="Calibri"/>
            </a:rPr>
            <a:t>ºBzb*</a:t>
          </a:r>
        </a:p>
        <a:p>
          <a:pPr algn="r" rtl="0">
            <a:defRPr sz="1000"/>
          </a:pPr>
          <a:r>
            <a:rPr lang="en-US" sz="1100" b="0" i="0" u="none" strike="noStrike" baseline="0">
              <a:latin typeface="Calibri"/>
            </a:rPr>
            <a:t>b*z"ª¢J*bJ¢PªrJ¢*"¢</a:t>
          </a:r>
        </a:p>
        <a:p>
          <a:pPr algn="r" rtl="0">
            <a:defRPr sz="1000"/>
          </a:pPr>
          <a:r>
            <a:rPr lang="en-US" sz="1100" b="0" i="0" u="none" strike="noStrike" baseline="0">
              <a:latin typeface="Calibri"/>
            </a:rPr>
            <a:t>¢*"J¢Jª¢z</a:t>
          </a:r>
        </a:p>
      </xdr:txBody>
    </xdr:sp>
    <xdr:clientData/>
  </xdr:twoCellAnchor>
  <xdr:twoCellAnchor>
    <xdr:from>
      <xdr:col>8</xdr:col>
      <xdr:colOff>0</xdr:colOff>
      <xdr:row>0</xdr:row>
      <xdr:rowOff>0</xdr:rowOff>
    </xdr:from>
    <xdr:to>
      <xdr:col>8</xdr:col>
      <xdr:colOff>2770</xdr:colOff>
      <xdr:row>0</xdr:row>
      <xdr:rowOff>0</xdr:rowOff>
    </xdr:to>
    <xdr:sp macro="" textlink="">
      <xdr:nvSpPr>
        <xdr:cNvPr id="1060" name="Text 1">
          <a:extLst>
            <a:ext uri="{FF2B5EF4-FFF2-40B4-BE49-F238E27FC236}">
              <a16:creationId xmlns:a16="http://schemas.microsoft.com/office/drawing/2014/main" id="{00000000-0008-0000-0000-000024040000}"/>
            </a:ext>
          </a:extLst>
        </xdr:cNvPr>
        <xdr:cNvSpPr txBox="1">
          <a:spLocks noChangeArrowheads="1"/>
        </xdr:cNvSpPr>
      </xdr:nvSpPr>
      <xdr:spPr bwMode="auto">
        <a:xfrm>
          <a:off x="13360400" y="0"/>
          <a:ext cx="2628900" cy="0"/>
        </a:xfrm>
        <a:prstGeom prst="rect">
          <a:avLst/>
        </a:prstGeom>
        <a:solidFill>
          <a:srgbClr val="339966"/>
        </a:solidFill>
        <a:ln>
          <a:noFill/>
        </a:ln>
      </xdr:spPr>
      <xdr:txBody>
        <a:bodyPr vertOverflow="clip" wrap="square" lIns="0" tIns="32004" rIns="36576" bIns="0" anchor="t" upright="1"/>
        <a:lstStyle/>
        <a:p>
          <a:pPr algn="r" rtl="0">
            <a:defRPr sz="1000"/>
          </a:pPr>
          <a:r>
            <a:rPr lang="en-US" sz="1100" b="0" i="0" u="none" strike="noStrike" baseline="0">
              <a:latin typeface="Calibri"/>
            </a:rPr>
            <a:t>ºBzb*</a:t>
          </a:r>
        </a:p>
        <a:p>
          <a:pPr algn="r" rtl="0">
            <a:defRPr sz="1000"/>
          </a:pPr>
          <a:r>
            <a:rPr lang="en-US" sz="1100" b="0" i="0" u="none" strike="noStrike" baseline="0">
              <a:latin typeface="Calibri"/>
            </a:rPr>
            <a:t>b*z"ª¢J*bJ¢PªrJ¢*"¢</a:t>
          </a:r>
        </a:p>
        <a:p>
          <a:pPr algn="r" rtl="0">
            <a:defRPr sz="1000"/>
          </a:pPr>
          <a:r>
            <a:rPr lang="en-US" sz="1100" b="0" i="0" u="none" strike="noStrike" baseline="0">
              <a:latin typeface="Calibri"/>
            </a:rPr>
            <a:t>¢*"J¢Jª¢z</a:t>
          </a:r>
        </a:p>
      </xdr:txBody>
    </xdr:sp>
    <xdr:clientData/>
  </xdr:twoCellAnchor>
  <xdr:twoCellAnchor>
    <xdr:from>
      <xdr:col>8</xdr:col>
      <xdr:colOff>0</xdr:colOff>
      <xdr:row>0</xdr:row>
      <xdr:rowOff>0</xdr:rowOff>
    </xdr:from>
    <xdr:to>
      <xdr:col>8</xdr:col>
      <xdr:colOff>2770</xdr:colOff>
      <xdr:row>0</xdr:row>
      <xdr:rowOff>0</xdr:rowOff>
    </xdr:to>
    <xdr:sp macro="" textlink="">
      <xdr:nvSpPr>
        <xdr:cNvPr id="1061" name="Text 1">
          <a:extLst>
            <a:ext uri="{FF2B5EF4-FFF2-40B4-BE49-F238E27FC236}">
              <a16:creationId xmlns:a16="http://schemas.microsoft.com/office/drawing/2014/main" id="{00000000-0008-0000-0000-000025040000}"/>
            </a:ext>
          </a:extLst>
        </xdr:cNvPr>
        <xdr:cNvSpPr txBox="1">
          <a:spLocks noChangeArrowheads="1"/>
        </xdr:cNvSpPr>
      </xdr:nvSpPr>
      <xdr:spPr bwMode="auto">
        <a:xfrm>
          <a:off x="13360400" y="0"/>
          <a:ext cx="2628900" cy="0"/>
        </a:xfrm>
        <a:prstGeom prst="rect">
          <a:avLst/>
        </a:prstGeom>
        <a:solidFill>
          <a:srgbClr val="339966"/>
        </a:solidFill>
        <a:ln>
          <a:noFill/>
        </a:ln>
      </xdr:spPr>
      <xdr:txBody>
        <a:bodyPr vertOverflow="clip" wrap="square" lIns="0" tIns="32004" rIns="36576" bIns="0" anchor="t" upright="1"/>
        <a:lstStyle/>
        <a:p>
          <a:pPr algn="r" rtl="0">
            <a:defRPr sz="1000"/>
          </a:pPr>
          <a:r>
            <a:rPr lang="en-US" sz="1100" b="0" i="0" u="none" strike="noStrike" baseline="0">
              <a:latin typeface="Calibri"/>
            </a:rPr>
            <a:t>ºBzb*</a:t>
          </a:r>
        </a:p>
        <a:p>
          <a:pPr algn="r" rtl="0">
            <a:defRPr sz="1000"/>
          </a:pPr>
          <a:r>
            <a:rPr lang="en-US" sz="1100" b="0" i="0" u="none" strike="noStrike" baseline="0">
              <a:latin typeface="Calibri"/>
            </a:rPr>
            <a:t>b*z"ª¢J*bJ¢PªrJ¢*"¢</a:t>
          </a:r>
        </a:p>
        <a:p>
          <a:pPr algn="r" rtl="0">
            <a:defRPr sz="1000"/>
          </a:pPr>
          <a:r>
            <a:rPr lang="en-US" sz="1100" b="0" i="0" u="none" strike="noStrike" baseline="0">
              <a:latin typeface="Calibri"/>
            </a:rPr>
            <a:t>¢*"J¢Jª¢z</a:t>
          </a:r>
        </a:p>
      </xdr:txBody>
    </xdr:sp>
    <xdr:clientData/>
  </xdr:twoCellAnchor>
  <xdr:twoCellAnchor>
    <xdr:from>
      <xdr:col>8</xdr:col>
      <xdr:colOff>0</xdr:colOff>
      <xdr:row>0</xdr:row>
      <xdr:rowOff>0</xdr:rowOff>
    </xdr:from>
    <xdr:to>
      <xdr:col>8</xdr:col>
      <xdr:colOff>2770</xdr:colOff>
      <xdr:row>0</xdr:row>
      <xdr:rowOff>0</xdr:rowOff>
    </xdr:to>
    <xdr:sp macro="" textlink="">
      <xdr:nvSpPr>
        <xdr:cNvPr id="1065" name="Text 1">
          <a:extLst>
            <a:ext uri="{FF2B5EF4-FFF2-40B4-BE49-F238E27FC236}">
              <a16:creationId xmlns:a16="http://schemas.microsoft.com/office/drawing/2014/main" id="{00000000-0008-0000-0000-000029040000}"/>
            </a:ext>
          </a:extLst>
        </xdr:cNvPr>
        <xdr:cNvSpPr txBox="1">
          <a:spLocks noChangeArrowheads="1"/>
        </xdr:cNvSpPr>
      </xdr:nvSpPr>
      <xdr:spPr bwMode="auto">
        <a:xfrm>
          <a:off x="13360400" y="0"/>
          <a:ext cx="2628900" cy="0"/>
        </a:xfrm>
        <a:prstGeom prst="rect">
          <a:avLst/>
        </a:prstGeom>
        <a:solidFill>
          <a:srgbClr val="339966"/>
        </a:solidFill>
        <a:ln>
          <a:noFill/>
        </a:ln>
      </xdr:spPr>
      <xdr:txBody>
        <a:bodyPr vertOverflow="clip" wrap="square" lIns="0" tIns="32004" rIns="36576" bIns="0" anchor="t" upright="1"/>
        <a:lstStyle/>
        <a:p>
          <a:pPr algn="r" rtl="0">
            <a:defRPr sz="1000"/>
          </a:pPr>
          <a:r>
            <a:rPr lang="en-US" sz="1100" b="0" i="0" u="none" strike="noStrike" baseline="0">
              <a:latin typeface="Calibri"/>
            </a:rPr>
            <a:t>ºBzb*</a:t>
          </a:r>
        </a:p>
        <a:p>
          <a:pPr algn="r" rtl="0">
            <a:defRPr sz="1000"/>
          </a:pPr>
          <a:r>
            <a:rPr lang="en-US" sz="1100" b="0" i="0" u="none" strike="noStrike" baseline="0">
              <a:latin typeface="Calibri"/>
            </a:rPr>
            <a:t>b*z"ª¢J*bJ¢PªrJ¢*"¢</a:t>
          </a:r>
        </a:p>
        <a:p>
          <a:pPr algn="r" rtl="0">
            <a:defRPr sz="1000"/>
          </a:pPr>
          <a:r>
            <a:rPr lang="en-US" sz="1100" b="0" i="0" u="none" strike="noStrike" baseline="0">
              <a:latin typeface="Calibri"/>
            </a:rPr>
            <a:t>¢*"J¢Jª¢z</a:t>
          </a:r>
        </a:p>
      </xdr:txBody>
    </xdr:sp>
    <xdr:clientData/>
  </xdr:twoCellAnchor>
  <xdr:twoCellAnchor>
    <xdr:from>
      <xdr:col>8</xdr:col>
      <xdr:colOff>0</xdr:colOff>
      <xdr:row>0</xdr:row>
      <xdr:rowOff>0</xdr:rowOff>
    </xdr:from>
    <xdr:to>
      <xdr:col>8</xdr:col>
      <xdr:colOff>2770</xdr:colOff>
      <xdr:row>0</xdr:row>
      <xdr:rowOff>0</xdr:rowOff>
    </xdr:to>
    <xdr:sp macro="" textlink="">
      <xdr:nvSpPr>
        <xdr:cNvPr id="1066" name="Text 1">
          <a:extLst>
            <a:ext uri="{FF2B5EF4-FFF2-40B4-BE49-F238E27FC236}">
              <a16:creationId xmlns:a16="http://schemas.microsoft.com/office/drawing/2014/main" id="{00000000-0008-0000-0000-00002A040000}"/>
            </a:ext>
          </a:extLst>
        </xdr:cNvPr>
        <xdr:cNvSpPr txBox="1">
          <a:spLocks noChangeArrowheads="1"/>
        </xdr:cNvSpPr>
      </xdr:nvSpPr>
      <xdr:spPr bwMode="auto">
        <a:xfrm>
          <a:off x="13360400" y="0"/>
          <a:ext cx="2628900" cy="0"/>
        </a:xfrm>
        <a:prstGeom prst="rect">
          <a:avLst/>
        </a:prstGeom>
        <a:solidFill>
          <a:srgbClr val="339966"/>
        </a:solidFill>
        <a:ln>
          <a:noFill/>
        </a:ln>
      </xdr:spPr>
      <xdr:txBody>
        <a:bodyPr vertOverflow="clip" wrap="square" lIns="0" tIns="32004" rIns="36576" bIns="0" anchor="t" upright="1"/>
        <a:lstStyle/>
        <a:p>
          <a:pPr algn="r" rtl="0">
            <a:defRPr sz="1000"/>
          </a:pPr>
          <a:r>
            <a:rPr lang="en-US" sz="1100" b="0" i="0" u="none" strike="noStrike" baseline="0">
              <a:latin typeface="Calibri"/>
            </a:rPr>
            <a:t>ºBzb*</a:t>
          </a:r>
        </a:p>
        <a:p>
          <a:pPr algn="r" rtl="0">
            <a:defRPr sz="1000"/>
          </a:pPr>
          <a:r>
            <a:rPr lang="en-US" sz="1100" b="0" i="0" u="none" strike="noStrike" baseline="0">
              <a:latin typeface="Calibri"/>
            </a:rPr>
            <a:t>b*z"ª¢J*bJ¢PªrJ¢*"¢</a:t>
          </a:r>
        </a:p>
        <a:p>
          <a:pPr algn="r" rtl="0">
            <a:defRPr sz="1000"/>
          </a:pPr>
          <a:r>
            <a:rPr lang="en-US" sz="1100" b="0" i="0" u="none" strike="noStrike" baseline="0">
              <a:latin typeface="Calibri"/>
            </a:rPr>
            <a:t>¢*"J¢Jª¢z</a:t>
          </a:r>
        </a:p>
      </xdr:txBody>
    </xdr:sp>
    <xdr:clientData/>
  </xdr:twoCellAnchor>
  <xdr:twoCellAnchor>
    <xdr:from>
      <xdr:col>8</xdr:col>
      <xdr:colOff>0</xdr:colOff>
      <xdr:row>0</xdr:row>
      <xdr:rowOff>0</xdr:rowOff>
    </xdr:from>
    <xdr:to>
      <xdr:col>8</xdr:col>
      <xdr:colOff>2770</xdr:colOff>
      <xdr:row>0</xdr:row>
      <xdr:rowOff>0</xdr:rowOff>
    </xdr:to>
    <xdr:sp macro="" textlink="">
      <xdr:nvSpPr>
        <xdr:cNvPr id="1067" name="Text 1">
          <a:extLst>
            <a:ext uri="{FF2B5EF4-FFF2-40B4-BE49-F238E27FC236}">
              <a16:creationId xmlns:a16="http://schemas.microsoft.com/office/drawing/2014/main" id="{00000000-0008-0000-0000-00002B040000}"/>
            </a:ext>
          </a:extLst>
        </xdr:cNvPr>
        <xdr:cNvSpPr txBox="1">
          <a:spLocks noChangeArrowheads="1"/>
        </xdr:cNvSpPr>
      </xdr:nvSpPr>
      <xdr:spPr bwMode="auto">
        <a:xfrm>
          <a:off x="13360400" y="0"/>
          <a:ext cx="2628900" cy="0"/>
        </a:xfrm>
        <a:prstGeom prst="rect">
          <a:avLst/>
        </a:prstGeom>
        <a:solidFill>
          <a:srgbClr val="339966"/>
        </a:solidFill>
        <a:ln>
          <a:noFill/>
        </a:ln>
      </xdr:spPr>
      <xdr:txBody>
        <a:bodyPr vertOverflow="clip" wrap="square" lIns="0" tIns="32004" rIns="36576" bIns="0" anchor="t" upright="1"/>
        <a:lstStyle/>
        <a:p>
          <a:pPr algn="r" rtl="0">
            <a:defRPr sz="1000"/>
          </a:pPr>
          <a:r>
            <a:rPr lang="en-US" sz="1100" b="0" i="0" u="none" strike="noStrike" baseline="0">
              <a:latin typeface="Calibri"/>
            </a:rPr>
            <a:t>ºBzb*</a:t>
          </a:r>
        </a:p>
        <a:p>
          <a:pPr algn="r" rtl="0">
            <a:defRPr sz="1000"/>
          </a:pPr>
          <a:r>
            <a:rPr lang="en-US" sz="1100" b="0" i="0" u="none" strike="noStrike" baseline="0">
              <a:latin typeface="Calibri"/>
            </a:rPr>
            <a:t>b*z"ª¢J*bJ¢PªrJ¢*"¢</a:t>
          </a:r>
        </a:p>
        <a:p>
          <a:pPr algn="r" rtl="0">
            <a:defRPr sz="1000"/>
          </a:pPr>
          <a:r>
            <a:rPr lang="en-US" sz="1100" b="0" i="0" u="none" strike="noStrike" baseline="0">
              <a:latin typeface="Calibri"/>
            </a:rPr>
            <a:t>¢*"J¢Jª¢z</a:t>
          </a:r>
        </a:p>
      </xdr:txBody>
    </xdr:sp>
    <xdr:clientData/>
  </xdr:twoCellAnchor>
  <xdr:twoCellAnchor>
    <xdr:from>
      <xdr:col>8</xdr:col>
      <xdr:colOff>0</xdr:colOff>
      <xdr:row>0</xdr:row>
      <xdr:rowOff>0</xdr:rowOff>
    </xdr:from>
    <xdr:to>
      <xdr:col>8</xdr:col>
      <xdr:colOff>2770</xdr:colOff>
      <xdr:row>0</xdr:row>
      <xdr:rowOff>0</xdr:rowOff>
    </xdr:to>
    <xdr:sp macro="" textlink="">
      <xdr:nvSpPr>
        <xdr:cNvPr id="1068" name="Text 1">
          <a:extLst>
            <a:ext uri="{FF2B5EF4-FFF2-40B4-BE49-F238E27FC236}">
              <a16:creationId xmlns:a16="http://schemas.microsoft.com/office/drawing/2014/main" id="{00000000-0008-0000-0000-00002C040000}"/>
            </a:ext>
          </a:extLst>
        </xdr:cNvPr>
        <xdr:cNvSpPr txBox="1">
          <a:spLocks noChangeArrowheads="1"/>
        </xdr:cNvSpPr>
      </xdr:nvSpPr>
      <xdr:spPr bwMode="auto">
        <a:xfrm>
          <a:off x="13360400" y="0"/>
          <a:ext cx="2628900" cy="0"/>
        </a:xfrm>
        <a:prstGeom prst="rect">
          <a:avLst/>
        </a:prstGeom>
        <a:solidFill>
          <a:srgbClr val="339966"/>
        </a:solidFill>
        <a:ln>
          <a:noFill/>
        </a:ln>
      </xdr:spPr>
      <xdr:txBody>
        <a:bodyPr vertOverflow="clip" wrap="square" lIns="0" tIns="32004" rIns="36576" bIns="0" anchor="t" upright="1"/>
        <a:lstStyle/>
        <a:p>
          <a:pPr algn="r" rtl="0">
            <a:defRPr sz="1000"/>
          </a:pPr>
          <a:r>
            <a:rPr lang="en-US" sz="1100" b="0" i="0" u="none" strike="noStrike" baseline="0">
              <a:latin typeface="Calibri"/>
            </a:rPr>
            <a:t>ºBzb*</a:t>
          </a:r>
        </a:p>
        <a:p>
          <a:pPr algn="r" rtl="0">
            <a:defRPr sz="1000"/>
          </a:pPr>
          <a:r>
            <a:rPr lang="en-US" sz="1100" b="0" i="0" u="none" strike="noStrike" baseline="0">
              <a:latin typeface="Calibri"/>
            </a:rPr>
            <a:t>b*z"ª¢J*bJ¢PªrJ¢*"¢</a:t>
          </a:r>
        </a:p>
        <a:p>
          <a:pPr algn="r" rtl="0">
            <a:defRPr sz="1000"/>
          </a:pPr>
          <a:r>
            <a:rPr lang="en-US" sz="1100" b="0" i="0" u="none" strike="noStrike" baseline="0">
              <a:latin typeface="Calibri"/>
            </a:rPr>
            <a:t>¢*"J¢Jª¢z</a:t>
          </a:r>
        </a:p>
      </xdr:txBody>
    </xdr:sp>
    <xdr:clientData/>
  </xdr:twoCellAnchor>
  <xdr:twoCellAnchor>
    <xdr:from>
      <xdr:col>8</xdr:col>
      <xdr:colOff>0</xdr:colOff>
      <xdr:row>0</xdr:row>
      <xdr:rowOff>0</xdr:rowOff>
    </xdr:from>
    <xdr:to>
      <xdr:col>8</xdr:col>
      <xdr:colOff>2770</xdr:colOff>
      <xdr:row>0</xdr:row>
      <xdr:rowOff>0</xdr:rowOff>
    </xdr:to>
    <xdr:sp macro="" textlink="">
      <xdr:nvSpPr>
        <xdr:cNvPr id="1069" name="Text 1">
          <a:extLst>
            <a:ext uri="{FF2B5EF4-FFF2-40B4-BE49-F238E27FC236}">
              <a16:creationId xmlns:a16="http://schemas.microsoft.com/office/drawing/2014/main" id="{00000000-0008-0000-0000-00002D040000}"/>
            </a:ext>
          </a:extLst>
        </xdr:cNvPr>
        <xdr:cNvSpPr txBox="1">
          <a:spLocks noChangeArrowheads="1"/>
        </xdr:cNvSpPr>
      </xdr:nvSpPr>
      <xdr:spPr bwMode="auto">
        <a:xfrm>
          <a:off x="13360400" y="0"/>
          <a:ext cx="2628900" cy="0"/>
        </a:xfrm>
        <a:prstGeom prst="rect">
          <a:avLst/>
        </a:prstGeom>
        <a:solidFill>
          <a:srgbClr val="339966"/>
        </a:solidFill>
        <a:ln>
          <a:noFill/>
        </a:ln>
      </xdr:spPr>
      <xdr:txBody>
        <a:bodyPr vertOverflow="clip" wrap="square" lIns="0" tIns="32004" rIns="36576" bIns="0" anchor="t" upright="1"/>
        <a:lstStyle/>
        <a:p>
          <a:pPr algn="r" rtl="0">
            <a:defRPr sz="1000"/>
          </a:pPr>
          <a:r>
            <a:rPr lang="en-US" sz="1100" b="0" i="0" u="none" strike="noStrike" baseline="0">
              <a:latin typeface="Calibri"/>
            </a:rPr>
            <a:t>ºBzb*</a:t>
          </a:r>
        </a:p>
        <a:p>
          <a:pPr algn="r" rtl="0">
            <a:defRPr sz="1000"/>
          </a:pPr>
          <a:r>
            <a:rPr lang="en-US" sz="1100" b="0" i="0" u="none" strike="noStrike" baseline="0">
              <a:latin typeface="Calibri"/>
            </a:rPr>
            <a:t>b*z"ª¢J*bJ¢PªrJ¢*"¢</a:t>
          </a:r>
        </a:p>
        <a:p>
          <a:pPr algn="r" rtl="0">
            <a:defRPr sz="1000"/>
          </a:pPr>
          <a:r>
            <a:rPr lang="en-US" sz="1100" b="0" i="0" u="none" strike="noStrike" baseline="0">
              <a:latin typeface="Calibri"/>
            </a:rPr>
            <a:t>¢*"J¢Jª¢z</a:t>
          </a:r>
        </a:p>
      </xdr:txBody>
    </xdr:sp>
    <xdr:clientData/>
  </xdr:twoCellAnchor>
  <xdr:twoCellAnchor>
    <xdr:from>
      <xdr:col>8</xdr:col>
      <xdr:colOff>0</xdr:colOff>
      <xdr:row>0</xdr:row>
      <xdr:rowOff>0</xdr:rowOff>
    </xdr:from>
    <xdr:to>
      <xdr:col>8</xdr:col>
      <xdr:colOff>2770</xdr:colOff>
      <xdr:row>0</xdr:row>
      <xdr:rowOff>0</xdr:rowOff>
    </xdr:to>
    <xdr:sp macro="" textlink="">
      <xdr:nvSpPr>
        <xdr:cNvPr id="1070" name="Text 1">
          <a:extLst>
            <a:ext uri="{FF2B5EF4-FFF2-40B4-BE49-F238E27FC236}">
              <a16:creationId xmlns:a16="http://schemas.microsoft.com/office/drawing/2014/main" id="{00000000-0008-0000-0000-00002E040000}"/>
            </a:ext>
          </a:extLst>
        </xdr:cNvPr>
        <xdr:cNvSpPr txBox="1">
          <a:spLocks noChangeArrowheads="1"/>
        </xdr:cNvSpPr>
      </xdr:nvSpPr>
      <xdr:spPr bwMode="auto">
        <a:xfrm>
          <a:off x="13360400" y="0"/>
          <a:ext cx="2628900" cy="0"/>
        </a:xfrm>
        <a:prstGeom prst="rect">
          <a:avLst/>
        </a:prstGeom>
        <a:solidFill>
          <a:srgbClr val="339966"/>
        </a:solidFill>
        <a:ln>
          <a:noFill/>
        </a:ln>
      </xdr:spPr>
      <xdr:txBody>
        <a:bodyPr vertOverflow="clip" wrap="square" lIns="0" tIns="32004" rIns="36576" bIns="0" anchor="t" upright="1"/>
        <a:lstStyle/>
        <a:p>
          <a:pPr algn="r" rtl="0">
            <a:defRPr sz="1000"/>
          </a:pPr>
          <a:r>
            <a:rPr lang="en-US" sz="1100" b="0" i="0" u="none" strike="noStrike" baseline="0">
              <a:latin typeface="Calibri"/>
            </a:rPr>
            <a:t>ºBzb*</a:t>
          </a:r>
        </a:p>
        <a:p>
          <a:pPr algn="r" rtl="0">
            <a:defRPr sz="1000"/>
          </a:pPr>
          <a:r>
            <a:rPr lang="en-US" sz="1100" b="0" i="0" u="none" strike="noStrike" baseline="0">
              <a:latin typeface="Calibri"/>
            </a:rPr>
            <a:t>b*z"ª¢J*bJ¢PªrJ¢*"¢</a:t>
          </a:r>
        </a:p>
        <a:p>
          <a:pPr algn="r" rtl="0">
            <a:defRPr sz="1000"/>
          </a:pPr>
          <a:r>
            <a:rPr lang="en-US" sz="1100" b="0" i="0" u="none" strike="noStrike" baseline="0">
              <a:latin typeface="Calibri"/>
            </a:rPr>
            <a:t>¢*"J¢Jª¢z</a:t>
          </a:r>
        </a:p>
      </xdr:txBody>
    </xdr:sp>
    <xdr:clientData/>
  </xdr:twoCellAnchor>
  <xdr:twoCellAnchor>
    <xdr:from>
      <xdr:col>8</xdr:col>
      <xdr:colOff>0</xdr:colOff>
      <xdr:row>0</xdr:row>
      <xdr:rowOff>0</xdr:rowOff>
    </xdr:from>
    <xdr:to>
      <xdr:col>8</xdr:col>
      <xdr:colOff>2770</xdr:colOff>
      <xdr:row>0</xdr:row>
      <xdr:rowOff>0</xdr:rowOff>
    </xdr:to>
    <xdr:sp macro="" textlink="">
      <xdr:nvSpPr>
        <xdr:cNvPr id="1071" name="Text 1">
          <a:extLst>
            <a:ext uri="{FF2B5EF4-FFF2-40B4-BE49-F238E27FC236}">
              <a16:creationId xmlns:a16="http://schemas.microsoft.com/office/drawing/2014/main" id="{00000000-0008-0000-0000-00002F040000}"/>
            </a:ext>
          </a:extLst>
        </xdr:cNvPr>
        <xdr:cNvSpPr txBox="1">
          <a:spLocks noChangeArrowheads="1"/>
        </xdr:cNvSpPr>
      </xdr:nvSpPr>
      <xdr:spPr bwMode="auto">
        <a:xfrm>
          <a:off x="13360400" y="0"/>
          <a:ext cx="2628900" cy="0"/>
        </a:xfrm>
        <a:prstGeom prst="rect">
          <a:avLst/>
        </a:prstGeom>
        <a:solidFill>
          <a:srgbClr val="339966"/>
        </a:solidFill>
        <a:ln>
          <a:noFill/>
        </a:ln>
      </xdr:spPr>
      <xdr:txBody>
        <a:bodyPr vertOverflow="clip" wrap="square" lIns="0" tIns="32004" rIns="36576" bIns="0" anchor="t" upright="1"/>
        <a:lstStyle/>
        <a:p>
          <a:pPr algn="r" rtl="0">
            <a:defRPr sz="1000"/>
          </a:pPr>
          <a:r>
            <a:rPr lang="en-US" sz="1100" b="0" i="0" u="none" strike="noStrike" baseline="0">
              <a:latin typeface="Calibri"/>
            </a:rPr>
            <a:t>ºBzb*</a:t>
          </a:r>
        </a:p>
        <a:p>
          <a:pPr algn="r" rtl="0">
            <a:defRPr sz="1000"/>
          </a:pPr>
          <a:r>
            <a:rPr lang="en-US" sz="1100" b="0" i="0" u="none" strike="noStrike" baseline="0">
              <a:latin typeface="Calibri"/>
            </a:rPr>
            <a:t>b*z"ª¢J*bJ¢PªrJ¢*"¢</a:t>
          </a:r>
        </a:p>
        <a:p>
          <a:pPr algn="r" rtl="0">
            <a:defRPr sz="1000"/>
          </a:pPr>
          <a:r>
            <a:rPr lang="en-US" sz="1100" b="0" i="0" u="none" strike="noStrike" baseline="0">
              <a:latin typeface="Calibri"/>
            </a:rPr>
            <a:t>¢*"J¢Jª¢z</a:t>
          </a:r>
        </a:p>
      </xdr:txBody>
    </xdr:sp>
    <xdr:clientData/>
  </xdr:twoCellAnchor>
  <xdr:twoCellAnchor>
    <xdr:from>
      <xdr:col>8</xdr:col>
      <xdr:colOff>0</xdr:colOff>
      <xdr:row>0</xdr:row>
      <xdr:rowOff>0</xdr:rowOff>
    </xdr:from>
    <xdr:to>
      <xdr:col>8</xdr:col>
      <xdr:colOff>2770</xdr:colOff>
      <xdr:row>0</xdr:row>
      <xdr:rowOff>0</xdr:rowOff>
    </xdr:to>
    <xdr:sp macro="" textlink="">
      <xdr:nvSpPr>
        <xdr:cNvPr id="1072" name="Text 1">
          <a:extLst>
            <a:ext uri="{FF2B5EF4-FFF2-40B4-BE49-F238E27FC236}">
              <a16:creationId xmlns:a16="http://schemas.microsoft.com/office/drawing/2014/main" id="{00000000-0008-0000-0000-000030040000}"/>
            </a:ext>
          </a:extLst>
        </xdr:cNvPr>
        <xdr:cNvSpPr txBox="1">
          <a:spLocks noChangeArrowheads="1"/>
        </xdr:cNvSpPr>
      </xdr:nvSpPr>
      <xdr:spPr bwMode="auto">
        <a:xfrm>
          <a:off x="13360400" y="0"/>
          <a:ext cx="2628900" cy="0"/>
        </a:xfrm>
        <a:prstGeom prst="rect">
          <a:avLst/>
        </a:prstGeom>
        <a:solidFill>
          <a:srgbClr val="339966"/>
        </a:solidFill>
        <a:ln>
          <a:noFill/>
        </a:ln>
      </xdr:spPr>
      <xdr:txBody>
        <a:bodyPr vertOverflow="clip" wrap="square" lIns="0" tIns="32004" rIns="36576" bIns="0" anchor="t" upright="1"/>
        <a:lstStyle/>
        <a:p>
          <a:pPr algn="r" rtl="0">
            <a:defRPr sz="1000"/>
          </a:pPr>
          <a:r>
            <a:rPr lang="en-US" sz="1100" b="0" i="0" u="none" strike="noStrike" baseline="0">
              <a:latin typeface="Calibri"/>
            </a:rPr>
            <a:t>ºBzb*</a:t>
          </a:r>
        </a:p>
        <a:p>
          <a:pPr algn="r" rtl="0">
            <a:defRPr sz="1000"/>
          </a:pPr>
          <a:r>
            <a:rPr lang="en-US" sz="1100" b="0" i="0" u="none" strike="noStrike" baseline="0">
              <a:latin typeface="Calibri"/>
            </a:rPr>
            <a:t>b*z"ª¢J*bJ¢PªrJ¢*"¢</a:t>
          </a:r>
        </a:p>
        <a:p>
          <a:pPr algn="r" rtl="0">
            <a:defRPr sz="1000"/>
          </a:pPr>
          <a:r>
            <a:rPr lang="en-US" sz="1100" b="0" i="0" u="none" strike="noStrike" baseline="0">
              <a:latin typeface="Calibri"/>
            </a:rPr>
            <a:t>¢*"J¢Jª¢z</a:t>
          </a:r>
        </a:p>
      </xdr:txBody>
    </xdr:sp>
    <xdr:clientData/>
  </xdr:twoCellAnchor>
  <xdr:twoCellAnchor>
    <xdr:from>
      <xdr:col>8</xdr:col>
      <xdr:colOff>0</xdr:colOff>
      <xdr:row>0</xdr:row>
      <xdr:rowOff>0</xdr:rowOff>
    </xdr:from>
    <xdr:to>
      <xdr:col>8</xdr:col>
      <xdr:colOff>2770</xdr:colOff>
      <xdr:row>0</xdr:row>
      <xdr:rowOff>0</xdr:rowOff>
    </xdr:to>
    <xdr:sp macro="" textlink="">
      <xdr:nvSpPr>
        <xdr:cNvPr id="1074" name="Text 1">
          <a:extLst>
            <a:ext uri="{FF2B5EF4-FFF2-40B4-BE49-F238E27FC236}">
              <a16:creationId xmlns:a16="http://schemas.microsoft.com/office/drawing/2014/main" id="{00000000-0008-0000-0000-000032040000}"/>
            </a:ext>
          </a:extLst>
        </xdr:cNvPr>
        <xdr:cNvSpPr txBox="1">
          <a:spLocks noChangeArrowheads="1"/>
        </xdr:cNvSpPr>
      </xdr:nvSpPr>
      <xdr:spPr bwMode="auto">
        <a:xfrm>
          <a:off x="13360400" y="0"/>
          <a:ext cx="2628900" cy="0"/>
        </a:xfrm>
        <a:prstGeom prst="rect">
          <a:avLst/>
        </a:prstGeom>
        <a:solidFill>
          <a:srgbClr val="339966"/>
        </a:solidFill>
        <a:ln>
          <a:noFill/>
        </a:ln>
      </xdr:spPr>
      <xdr:txBody>
        <a:bodyPr vertOverflow="clip" wrap="square" lIns="0" tIns="32004" rIns="36576" bIns="0" anchor="t" upright="1"/>
        <a:lstStyle/>
        <a:p>
          <a:pPr algn="r" rtl="0">
            <a:defRPr sz="1000"/>
          </a:pPr>
          <a:r>
            <a:rPr lang="en-US" sz="1100" b="0" i="0" u="none" strike="noStrike" baseline="0">
              <a:latin typeface="Calibri"/>
            </a:rPr>
            <a:t>ºBzb*</a:t>
          </a:r>
        </a:p>
        <a:p>
          <a:pPr algn="r" rtl="0">
            <a:defRPr sz="1000"/>
          </a:pPr>
          <a:r>
            <a:rPr lang="en-US" sz="1100" b="0" i="0" u="none" strike="noStrike" baseline="0">
              <a:latin typeface="Calibri"/>
            </a:rPr>
            <a:t>b*z"ª¢J*bJ¢PªrJ¢*"¢</a:t>
          </a:r>
        </a:p>
        <a:p>
          <a:pPr algn="r" rtl="0">
            <a:defRPr sz="1000"/>
          </a:pPr>
          <a:r>
            <a:rPr lang="en-US" sz="1100" b="0" i="0" u="none" strike="noStrike" baseline="0">
              <a:latin typeface="Calibri"/>
            </a:rPr>
            <a:t>¢*"J¢Jª¢z</a:t>
          </a:r>
        </a:p>
      </xdr:txBody>
    </xdr:sp>
    <xdr:clientData/>
  </xdr:twoCellAnchor>
  <xdr:twoCellAnchor>
    <xdr:from>
      <xdr:col>8</xdr:col>
      <xdr:colOff>0</xdr:colOff>
      <xdr:row>0</xdr:row>
      <xdr:rowOff>0</xdr:rowOff>
    </xdr:from>
    <xdr:to>
      <xdr:col>8</xdr:col>
      <xdr:colOff>2770</xdr:colOff>
      <xdr:row>0</xdr:row>
      <xdr:rowOff>0</xdr:rowOff>
    </xdr:to>
    <xdr:sp macro="" textlink="">
      <xdr:nvSpPr>
        <xdr:cNvPr id="1075" name="Text 1">
          <a:extLst>
            <a:ext uri="{FF2B5EF4-FFF2-40B4-BE49-F238E27FC236}">
              <a16:creationId xmlns:a16="http://schemas.microsoft.com/office/drawing/2014/main" id="{00000000-0008-0000-0000-000033040000}"/>
            </a:ext>
          </a:extLst>
        </xdr:cNvPr>
        <xdr:cNvSpPr txBox="1">
          <a:spLocks noChangeArrowheads="1"/>
        </xdr:cNvSpPr>
      </xdr:nvSpPr>
      <xdr:spPr bwMode="auto">
        <a:xfrm>
          <a:off x="13360400" y="0"/>
          <a:ext cx="2628900" cy="0"/>
        </a:xfrm>
        <a:prstGeom prst="rect">
          <a:avLst/>
        </a:prstGeom>
        <a:solidFill>
          <a:srgbClr val="339966"/>
        </a:solidFill>
        <a:ln>
          <a:noFill/>
        </a:ln>
      </xdr:spPr>
      <xdr:txBody>
        <a:bodyPr vertOverflow="clip" wrap="square" lIns="0" tIns="32004" rIns="36576" bIns="0" anchor="t" upright="1"/>
        <a:lstStyle/>
        <a:p>
          <a:pPr algn="r" rtl="0">
            <a:defRPr sz="1000"/>
          </a:pPr>
          <a:r>
            <a:rPr lang="en-US" sz="1100" b="0" i="0" u="none" strike="noStrike" baseline="0">
              <a:latin typeface="Calibri"/>
            </a:rPr>
            <a:t>ºBzb*</a:t>
          </a:r>
        </a:p>
        <a:p>
          <a:pPr algn="r" rtl="0">
            <a:defRPr sz="1000"/>
          </a:pPr>
          <a:r>
            <a:rPr lang="en-US" sz="1100" b="0" i="0" u="none" strike="noStrike" baseline="0">
              <a:latin typeface="Calibri"/>
            </a:rPr>
            <a:t>b*z"ª¢J*bJ¢PªrJ¢*"¢</a:t>
          </a:r>
        </a:p>
        <a:p>
          <a:pPr algn="r" rtl="0">
            <a:defRPr sz="1000"/>
          </a:pPr>
          <a:r>
            <a:rPr lang="en-US" sz="1100" b="0" i="0" u="none" strike="noStrike" baseline="0">
              <a:latin typeface="Calibri"/>
            </a:rPr>
            <a:t>¢*"J¢Jª¢z</a:t>
          </a:r>
        </a:p>
      </xdr:txBody>
    </xdr:sp>
    <xdr:clientData/>
  </xdr:twoCellAnchor>
  <xdr:twoCellAnchor>
    <xdr:from>
      <xdr:col>8</xdr:col>
      <xdr:colOff>0</xdr:colOff>
      <xdr:row>0</xdr:row>
      <xdr:rowOff>0</xdr:rowOff>
    </xdr:from>
    <xdr:to>
      <xdr:col>8</xdr:col>
      <xdr:colOff>2770</xdr:colOff>
      <xdr:row>0</xdr:row>
      <xdr:rowOff>0</xdr:rowOff>
    </xdr:to>
    <xdr:sp macro="" textlink="">
      <xdr:nvSpPr>
        <xdr:cNvPr id="1076" name="Text 1">
          <a:extLst>
            <a:ext uri="{FF2B5EF4-FFF2-40B4-BE49-F238E27FC236}">
              <a16:creationId xmlns:a16="http://schemas.microsoft.com/office/drawing/2014/main" id="{00000000-0008-0000-0000-000034040000}"/>
            </a:ext>
          </a:extLst>
        </xdr:cNvPr>
        <xdr:cNvSpPr txBox="1">
          <a:spLocks noChangeArrowheads="1"/>
        </xdr:cNvSpPr>
      </xdr:nvSpPr>
      <xdr:spPr bwMode="auto">
        <a:xfrm>
          <a:off x="13360400" y="0"/>
          <a:ext cx="2628900" cy="0"/>
        </a:xfrm>
        <a:prstGeom prst="rect">
          <a:avLst/>
        </a:prstGeom>
        <a:solidFill>
          <a:srgbClr val="339966"/>
        </a:solidFill>
        <a:ln>
          <a:noFill/>
        </a:ln>
      </xdr:spPr>
      <xdr:txBody>
        <a:bodyPr vertOverflow="clip" wrap="square" lIns="0" tIns="32004" rIns="36576" bIns="0" anchor="t" upright="1"/>
        <a:lstStyle/>
        <a:p>
          <a:pPr algn="r" rtl="0">
            <a:defRPr sz="1000"/>
          </a:pPr>
          <a:r>
            <a:rPr lang="en-US" sz="1100" b="0" i="0" u="none" strike="noStrike" baseline="0">
              <a:latin typeface="Calibri"/>
            </a:rPr>
            <a:t>ºBzb*</a:t>
          </a:r>
        </a:p>
        <a:p>
          <a:pPr algn="r" rtl="0">
            <a:defRPr sz="1000"/>
          </a:pPr>
          <a:r>
            <a:rPr lang="en-US" sz="1100" b="0" i="0" u="none" strike="noStrike" baseline="0">
              <a:latin typeface="Calibri"/>
            </a:rPr>
            <a:t>b*z"ª¢J*bJ¢PªrJ¢*"¢</a:t>
          </a:r>
        </a:p>
        <a:p>
          <a:pPr algn="r" rtl="0">
            <a:defRPr sz="1000"/>
          </a:pPr>
          <a:r>
            <a:rPr lang="en-US" sz="1100" b="0" i="0" u="none" strike="noStrike" baseline="0">
              <a:latin typeface="Calibri"/>
            </a:rPr>
            <a:t>¢*"J¢Jª¢z</a:t>
          </a:r>
        </a:p>
      </xdr:txBody>
    </xdr:sp>
    <xdr:clientData/>
  </xdr:twoCellAnchor>
  <xdr:twoCellAnchor>
    <xdr:from>
      <xdr:col>8</xdr:col>
      <xdr:colOff>0</xdr:colOff>
      <xdr:row>0</xdr:row>
      <xdr:rowOff>0</xdr:rowOff>
    </xdr:from>
    <xdr:to>
      <xdr:col>8</xdr:col>
      <xdr:colOff>2770</xdr:colOff>
      <xdr:row>0</xdr:row>
      <xdr:rowOff>0</xdr:rowOff>
    </xdr:to>
    <xdr:sp macro="" textlink="">
      <xdr:nvSpPr>
        <xdr:cNvPr id="1077" name="Text 1">
          <a:extLst>
            <a:ext uri="{FF2B5EF4-FFF2-40B4-BE49-F238E27FC236}">
              <a16:creationId xmlns:a16="http://schemas.microsoft.com/office/drawing/2014/main" id="{00000000-0008-0000-0000-000035040000}"/>
            </a:ext>
          </a:extLst>
        </xdr:cNvPr>
        <xdr:cNvSpPr txBox="1">
          <a:spLocks noChangeArrowheads="1"/>
        </xdr:cNvSpPr>
      </xdr:nvSpPr>
      <xdr:spPr bwMode="auto">
        <a:xfrm>
          <a:off x="13360400" y="0"/>
          <a:ext cx="2628900" cy="0"/>
        </a:xfrm>
        <a:prstGeom prst="rect">
          <a:avLst/>
        </a:prstGeom>
        <a:solidFill>
          <a:srgbClr val="339966"/>
        </a:solidFill>
        <a:ln>
          <a:noFill/>
        </a:ln>
      </xdr:spPr>
      <xdr:txBody>
        <a:bodyPr vertOverflow="clip" wrap="square" lIns="0" tIns="32004" rIns="36576" bIns="0" anchor="t" upright="1"/>
        <a:lstStyle/>
        <a:p>
          <a:pPr algn="r" rtl="0">
            <a:defRPr sz="1000"/>
          </a:pPr>
          <a:r>
            <a:rPr lang="en-US" sz="1100" b="0" i="0" u="none" strike="noStrike" baseline="0">
              <a:latin typeface="Calibri"/>
            </a:rPr>
            <a:t>ºBzb*</a:t>
          </a:r>
        </a:p>
        <a:p>
          <a:pPr algn="r" rtl="0">
            <a:defRPr sz="1000"/>
          </a:pPr>
          <a:r>
            <a:rPr lang="en-US" sz="1100" b="0" i="0" u="none" strike="noStrike" baseline="0">
              <a:latin typeface="Calibri"/>
            </a:rPr>
            <a:t>b*z"ª¢J*bJ¢PªrJ¢*"¢</a:t>
          </a:r>
        </a:p>
        <a:p>
          <a:pPr algn="r" rtl="0">
            <a:defRPr sz="1000"/>
          </a:pPr>
          <a:r>
            <a:rPr lang="en-US" sz="1100" b="0" i="0" u="none" strike="noStrike" baseline="0">
              <a:latin typeface="Calibri"/>
            </a:rPr>
            <a:t>¢*"J¢Jª¢z</a:t>
          </a:r>
        </a:p>
      </xdr:txBody>
    </xdr:sp>
    <xdr:clientData/>
  </xdr:twoCellAnchor>
  <xdr:twoCellAnchor>
    <xdr:from>
      <xdr:col>8</xdr:col>
      <xdr:colOff>0</xdr:colOff>
      <xdr:row>0</xdr:row>
      <xdr:rowOff>0</xdr:rowOff>
    </xdr:from>
    <xdr:to>
      <xdr:col>8</xdr:col>
      <xdr:colOff>2770</xdr:colOff>
      <xdr:row>0</xdr:row>
      <xdr:rowOff>0</xdr:rowOff>
    </xdr:to>
    <xdr:sp macro="" textlink="">
      <xdr:nvSpPr>
        <xdr:cNvPr id="1078" name="Text 1">
          <a:extLst>
            <a:ext uri="{FF2B5EF4-FFF2-40B4-BE49-F238E27FC236}">
              <a16:creationId xmlns:a16="http://schemas.microsoft.com/office/drawing/2014/main" id="{00000000-0008-0000-0000-000036040000}"/>
            </a:ext>
          </a:extLst>
        </xdr:cNvPr>
        <xdr:cNvSpPr txBox="1">
          <a:spLocks noChangeArrowheads="1"/>
        </xdr:cNvSpPr>
      </xdr:nvSpPr>
      <xdr:spPr bwMode="auto">
        <a:xfrm>
          <a:off x="13360400" y="0"/>
          <a:ext cx="2628900" cy="0"/>
        </a:xfrm>
        <a:prstGeom prst="rect">
          <a:avLst/>
        </a:prstGeom>
        <a:solidFill>
          <a:srgbClr val="339966"/>
        </a:solidFill>
        <a:ln>
          <a:noFill/>
        </a:ln>
      </xdr:spPr>
      <xdr:txBody>
        <a:bodyPr vertOverflow="clip" wrap="square" lIns="0" tIns="32004" rIns="36576" bIns="0" anchor="t" upright="1"/>
        <a:lstStyle/>
        <a:p>
          <a:pPr algn="r" rtl="0">
            <a:defRPr sz="1000"/>
          </a:pPr>
          <a:r>
            <a:rPr lang="en-US" sz="1100" b="0" i="0" u="none" strike="noStrike" baseline="0">
              <a:latin typeface="Calibri"/>
            </a:rPr>
            <a:t>ºBzb*</a:t>
          </a:r>
        </a:p>
        <a:p>
          <a:pPr algn="r" rtl="0">
            <a:defRPr sz="1000"/>
          </a:pPr>
          <a:r>
            <a:rPr lang="en-US" sz="1100" b="0" i="0" u="none" strike="noStrike" baseline="0">
              <a:latin typeface="Calibri"/>
            </a:rPr>
            <a:t>b*z"ª¢J*bJ¢PªrJ¢*"¢</a:t>
          </a:r>
        </a:p>
        <a:p>
          <a:pPr algn="r" rtl="0">
            <a:defRPr sz="1000"/>
          </a:pPr>
          <a:r>
            <a:rPr lang="en-US" sz="1100" b="0" i="0" u="none" strike="noStrike" baseline="0">
              <a:latin typeface="Calibri"/>
            </a:rPr>
            <a:t>¢*"J¢Jª¢z</a:t>
          </a:r>
        </a:p>
      </xdr:txBody>
    </xdr:sp>
    <xdr:clientData/>
  </xdr:twoCellAnchor>
  <xdr:twoCellAnchor>
    <xdr:from>
      <xdr:col>8</xdr:col>
      <xdr:colOff>0</xdr:colOff>
      <xdr:row>0</xdr:row>
      <xdr:rowOff>0</xdr:rowOff>
    </xdr:from>
    <xdr:to>
      <xdr:col>8</xdr:col>
      <xdr:colOff>2770</xdr:colOff>
      <xdr:row>0</xdr:row>
      <xdr:rowOff>0</xdr:rowOff>
    </xdr:to>
    <xdr:sp macro="" textlink="">
      <xdr:nvSpPr>
        <xdr:cNvPr id="1079" name="Text 1">
          <a:extLst>
            <a:ext uri="{FF2B5EF4-FFF2-40B4-BE49-F238E27FC236}">
              <a16:creationId xmlns:a16="http://schemas.microsoft.com/office/drawing/2014/main" id="{00000000-0008-0000-0000-000037040000}"/>
            </a:ext>
          </a:extLst>
        </xdr:cNvPr>
        <xdr:cNvSpPr txBox="1">
          <a:spLocks noChangeArrowheads="1"/>
        </xdr:cNvSpPr>
      </xdr:nvSpPr>
      <xdr:spPr bwMode="auto">
        <a:xfrm>
          <a:off x="13360400" y="0"/>
          <a:ext cx="2628900" cy="0"/>
        </a:xfrm>
        <a:prstGeom prst="rect">
          <a:avLst/>
        </a:prstGeom>
        <a:solidFill>
          <a:srgbClr val="339966"/>
        </a:solidFill>
        <a:ln>
          <a:noFill/>
        </a:ln>
      </xdr:spPr>
      <xdr:txBody>
        <a:bodyPr vertOverflow="clip" wrap="square" lIns="0" tIns="32004" rIns="36576" bIns="0" anchor="t" upright="1"/>
        <a:lstStyle/>
        <a:p>
          <a:pPr algn="r" rtl="0">
            <a:defRPr sz="1000"/>
          </a:pPr>
          <a:r>
            <a:rPr lang="en-US" sz="1100" b="0" i="0" u="none" strike="noStrike" baseline="0">
              <a:latin typeface="Calibri"/>
            </a:rPr>
            <a:t>ºBzb*</a:t>
          </a:r>
        </a:p>
        <a:p>
          <a:pPr algn="r" rtl="0">
            <a:defRPr sz="1000"/>
          </a:pPr>
          <a:r>
            <a:rPr lang="en-US" sz="1100" b="0" i="0" u="none" strike="noStrike" baseline="0">
              <a:latin typeface="Calibri"/>
            </a:rPr>
            <a:t>b*z"ª¢J*bJ¢PªrJ¢*"¢</a:t>
          </a:r>
        </a:p>
        <a:p>
          <a:pPr algn="r" rtl="0">
            <a:defRPr sz="1000"/>
          </a:pPr>
          <a:r>
            <a:rPr lang="en-US" sz="1100" b="0" i="0" u="none" strike="noStrike" baseline="0">
              <a:latin typeface="Calibri"/>
            </a:rPr>
            <a:t>¢*"J¢Jª¢z</a:t>
          </a:r>
        </a:p>
      </xdr:txBody>
    </xdr:sp>
    <xdr:clientData/>
  </xdr:twoCellAnchor>
  <xdr:twoCellAnchor>
    <xdr:from>
      <xdr:col>8</xdr:col>
      <xdr:colOff>0</xdr:colOff>
      <xdr:row>0</xdr:row>
      <xdr:rowOff>0</xdr:rowOff>
    </xdr:from>
    <xdr:to>
      <xdr:col>8</xdr:col>
      <xdr:colOff>2770</xdr:colOff>
      <xdr:row>0</xdr:row>
      <xdr:rowOff>0</xdr:rowOff>
    </xdr:to>
    <xdr:sp macro="" textlink="">
      <xdr:nvSpPr>
        <xdr:cNvPr id="1080" name="Text 1">
          <a:extLst>
            <a:ext uri="{FF2B5EF4-FFF2-40B4-BE49-F238E27FC236}">
              <a16:creationId xmlns:a16="http://schemas.microsoft.com/office/drawing/2014/main" id="{00000000-0008-0000-0000-000038040000}"/>
            </a:ext>
          </a:extLst>
        </xdr:cNvPr>
        <xdr:cNvSpPr txBox="1">
          <a:spLocks noChangeArrowheads="1"/>
        </xdr:cNvSpPr>
      </xdr:nvSpPr>
      <xdr:spPr bwMode="auto">
        <a:xfrm>
          <a:off x="13360400" y="0"/>
          <a:ext cx="2628900" cy="0"/>
        </a:xfrm>
        <a:prstGeom prst="rect">
          <a:avLst/>
        </a:prstGeom>
        <a:solidFill>
          <a:srgbClr val="339966"/>
        </a:solidFill>
        <a:ln>
          <a:noFill/>
        </a:ln>
      </xdr:spPr>
      <xdr:txBody>
        <a:bodyPr vertOverflow="clip" wrap="square" lIns="0" tIns="32004" rIns="36576" bIns="0" anchor="t" upright="1"/>
        <a:lstStyle/>
        <a:p>
          <a:pPr algn="r" rtl="0">
            <a:defRPr sz="1000"/>
          </a:pPr>
          <a:r>
            <a:rPr lang="en-US" sz="1100" b="0" i="0" u="none" strike="noStrike" baseline="0">
              <a:latin typeface="Calibri"/>
            </a:rPr>
            <a:t>ºBzb*</a:t>
          </a:r>
        </a:p>
        <a:p>
          <a:pPr algn="r" rtl="0">
            <a:defRPr sz="1000"/>
          </a:pPr>
          <a:r>
            <a:rPr lang="en-US" sz="1100" b="0" i="0" u="none" strike="noStrike" baseline="0">
              <a:latin typeface="Calibri"/>
            </a:rPr>
            <a:t>b*z"ª¢J*bJ¢PªrJ¢*"¢</a:t>
          </a:r>
        </a:p>
        <a:p>
          <a:pPr algn="r" rtl="0">
            <a:defRPr sz="1000"/>
          </a:pPr>
          <a:r>
            <a:rPr lang="en-US" sz="1100" b="0" i="0" u="none" strike="noStrike" baseline="0">
              <a:latin typeface="Calibri"/>
            </a:rPr>
            <a:t>¢*"J¢Jª¢z</a:t>
          </a:r>
        </a:p>
      </xdr:txBody>
    </xdr:sp>
    <xdr:clientData/>
  </xdr:twoCellAnchor>
  <xdr:twoCellAnchor>
    <xdr:from>
      <xdr:col>8</xdr:col>
      <xdr:colOff>0</xdr:colOff>
      <xdr:row>0</xdr:row>
      <xdr:rowOff>0</xdr:rowOff>
    </xdr:from>
    <xdr:to>
      <xdr:col>8</xdr:col>
      <xdr:colOff>2770</xdr:colOff>
      <xdr:row>0</xdr:row>
      <xdr:rowOff>0</xdr:rowOff>
    </xdr:to>
    <xdr:sp macro="" textlink="">
      <xdr:nvSpPr>
        <xdr:cNvPr id="1081" name="Text 1">
          <a:extLst>
            <a:ext uri="{FF2B5EF4-FFF2-40B4-BE49-F238E27FC236}">
              <a16:creationId xmlns:a16="http://schemas.microsoft.com/office/drawing/2014/main" id="{00000000-0008-0000-0000-000039040000}"/>
            </a:ext>
          </a:extLst>
        </xdr:cNvPr>
        <xdr:cNvSpPr txBox="1">
          <a:spLocks noChangeArrowheads="1"/>
        </xdr:cNvSpPr>
      </xdr:nvSpPr>
      <xdr:spPr bwMode="auto">
        <a:xfrm>
          <a:off x="13360400" y="0"/>
          <a:ext cx="2628900" cy="0"/>
        </a:xfrm>
        <a:prstGeom prst="rect">
          <a:avLst/>
        </a:prstGeom>
        <a:solidFill>
          <a:srgbClr val="339966"/>
        </a:solidFill>
        <a:ln>
          <a:noFill/>
        </a:ln>
      </xdr:spPr>
      <xdr:txBody>
        <a:bodyPr vertOverflow="clip" wrap="square" lIns="0" tIns="32004" rIns="36576" bIns="0" anchor="t" upright="1"/>
        <a:lstStyle/>
        <a:p>
          <a:pPr algn="r" rtl="0">
            <a:defRPr sz="1000"/>
          </a:pPr>
          <a:r>
            <a:rPr lang="en-US" sz="1100" b="0" i="0" u="none" strike="noStrike" baseline="0">
              <a:latin typeface="Calibri"/>
            </a:rPr>
            <a:t>ºBzb*</a:t>
          </a:r>
        </a:p>
        <a:p>
          <a:pPr algn="r" rtl="0">
            <a:defRPr sz="1000"/>
          </a:pPr>
          <a:r>
            <a:rPr lang="en-US" sz="1100" b="0" i="0" u="none" strike="noStrike" baseline="0">
              <a:latin typeface="Calibri"/>
            </a:rPr>
            <a:t>b*z"ª¢J*bJ¢PªrJ¢*"¢</a:t>
          </a:r>
        </a:p>
        <a:p>
          <a:pPr algn="r" rtl="0">
            <a:defRPr sz="1000"/>
          </a:pPr>
          <a:r>
            <a:rPr lang="en-US" sz="1100" b="0" i="0" u="none" strike="noStrike" baseline="0">
              <a:latin typeface="Calibri"/>
            </a:rPr>
            <a:t>¢*"J¢Jª¢z</a:t>
          </a:r>
        </a:p>
      </xdr:txBody>
    </xdr:sp>
    <xdr:clientData/>
  </xdr:twoCellAnchor>
  <xdr:twoCellAnchor>
    <xdr:from>
      <xdr:col>8</xdr:col>
      <xdr:colOff>0</xdr:colOff>
      <xdr:row>0</xdr:row>
      <xdr:rowOff>0</xdr:rowOff>
    </xdr:from>
    <xdr:to>
      <xdr:col>8</xdr:col>
      <xdr:colOff>2770</xdr:colOff>
      <xdr:row>0</xdr:row>
      <xdr:rowOff>0</xdr:rowOff>
    </xdr:to>
    <xdr:sp macro="" textlink="">
      <xdr:nvSpPr>
        <xdr:cNvPr id="1083" name="Text 1">
          <a:extLst>
            <a:ext uri="{FF2B5EF4-FFF2-40B4-BE49-F238E27FC236}">
              <a16:creationId xmlns:a16="http://schemas.microsoft.com/office/drawing/2014/main" id="{00000000-0008-0000-0000-00003B040000}"/>
            </a:ext>
          </a:extLst>
        </xdr:cNvPr>
        <xdr:cNvSpPr txBox="1">
          <a:spLocks noChangeArrowheads="1"/>
        </xdr:cNvSpPr>
      </xdr:nvSpPr>
      <xdr:spPr bwMode="auto">
        <a:xfrm>
          <a:off x="13360400" y="0"/>
          <a:ext cx="2628900" cy="0"/>
        </a:xfrm>
        <a:prstGeom prst="rect">
          <a:avLst/>
        </a:prstGeom>
        <a:solidFill>
          <a:srgbClr val="339966"/>
        </a:solidFill>
        <a:ln>
          <a:noFill/>
        </a:ln>
      </xdr:spPr>
      <xdr:txBody>
        <a:bodyPr vertOverflow="clip" wrap="square" lIns="0" tIns="32004" rIns="36576" bIns="0" anchor="t" upright="1"/>
        <a:lstStyle/>
        <a:p>
          <a:pPr algn="r" rtl="0">
            <a:defRPr sz="1000"/>
          </a:pPr>
          <a:r>
            <a:rPr lang="en-US" sz="1100" b="0" i="0" u="none" strike="noStrike" baseline="0">
              <a:latin typeface="Calibri"/>
            </a:rPr>
            <a:t>ºBzb*</a:t>
          </a:r>
        </a:p>
        <a:p>
          <a:pPr algn="r" rtl="0">
            <a:defRPr sz="1000"/>
          </a:pPr>
          <a:r>
            <a:rPr lang="en-US" sz="1100" b="0" i="0" u="none" strike="noStrike" baseline="0">
              <a:latin typeface="Calibri"/>
            </a:rPr>
            <a:t>b*z"ª¢J*bJ¢PªrJ¢*"¢</a:t>
          </a:r>
        </a:p>
        <a:p>
          <a:pPr algn="r" rtl="0">
            <a:defRPr sz="1000"/>
          </a:pPr>
          <a:r>
            <a:rPr lang="en-US" sz="1100" b="0" i="0" u="none" strike="noStrike" baseline="0">
              <a:latin typeface="Calibri"/>
            </a:rPr>
            <a:t>¢*"J¢Jª¢z</a:t>
          </a:r>
        </a:p>
      </xdr:txBody>
    </xdr:sp>
    <xdr:clientData/>
  </xdr:twoCellAnchor>
  <xdr:twoCellAnchor>
    <xdr:from>
      <xdr:col>8</xdr:col>
      <xdr:colOff>0</xdr:colOff>
      <xdr:row>0</xdr:row>
      <xdr:rowOff>0</xdr:rowOff>
    </xdr:from>
    <xdr:to>
      <xdr:col>8</xdr:col>
      <xdr:colOff>2770</xdr:colOff>
      <xdr:row>0</xdr:row>
      <xdr:rowOff>0</xdr:rowOff>
    </xdr:to>
    <xdr:sp macro="" textlink="">
      <xdr:nvSpPr>
        <xdr:cNvPr id="1084" name="Text 1">
          <a:extLst>
            <a:ext uri="{FF2B5EF4-FFF2-40B4-BE49-F238E27FC236}">
              <a16:creationId xmlns:a16="http://schemas.microsoft.com/office/drawing/2014/main" id="{00000000-0008-0000-0000-00003C040000}"/>
            </a:ext>
          </a:extLst>
        </xdr:cNvPr>
        <xdr:cNvSpPr txBox="1">
          <a:spLocks noChangeArrowheads="1"/>
        </xdr:cNvSpPr>
      </xdr:nvSpPr>
      <xdr:spPr bwMode="auto">
        <a:xfrm>
          <a:off x="13360400" y="0"/>
          <a:ext cx="2628900" cy="0"/>
        </a:xfrm>
        <a:prstGeom prst="rect">
          <a:avLst/>
        </a:prstGeom>
        <a:solidFill>
          <a:srgbClr val="339966"/>
        </a:solidFill>
        <a:ln>
          <a:noFill/>
        </a:ln>
      </xdr:spPr>
      <xdr:txBody>
        <a:bodyPr vertOverflow="clip" wrap="square" lIns="0" tIns="32004" rIns="36576" bIns="0" anchor="t" upright="1"/>
        <a:lstStyle/>
        <a:p>
          <a:pPr algn="r" rtl="0">
            <a:defRPr sz="1000"/>
          </a:pPr>
          <a:r>
            <a:rPr lang="en-US" sz="1100" b="0" i="0" u="none" strike="noStrike" baseline="0">
              <a:latin typeface="Calibri"/>
            </a:rPr>
            <a:t>ºBzb*</a:t>
          </a:r>
        </a:p>
        <a:p>
          <a:pPr algn="r" rtl="0">
            <a:defRPr sz="1000"/>
          </a:pPr>
          <a:r>
            <a:rPr lang="en-US" sz="1100" b="0" i="0" u="none" strike="noStrike" baseline="0">
              <a:latin typeface="Calibri"/>
            </a:rPr>
            <a:t>b*z"ª¢J*bJ¢PªrJ¢*"¢</a:t>
          </a:r>
        </a:p>
        <a:p>
          <a:pPr algn="r" rtl="0">
            <a:defRPr sz="1000"/>
          </a:pPr>
          <a:r>
            <a:rPr lang="en-US" sz="1100" b="0" i="0" u="none" strike="noStrike" baseline="0">
              <a:latin typeface="Calibri"/>
            </a:rPr>
            <a:t>¢*"J¢Jª¢z</a:t>
          </a:r>
        </a:p>
      </xdr:txBody>
    </xdr:sp>
    <xdr:clientData/>
  </xdr:twoCellAnchor>
  <xdr:twoCellAnchor>
    <xdr:from>
      <xdr:col>8</xdr:col>
      <xdr:colOff>0</xdr:colOff>
      <xdr:row>0</xdr:row>
      <xdr:rowOff>0</xdr:rowOff>
    </xdr:from>
    <xdr:to>
      <xdr:col>8</xdr:col>
      <xdr:colOff>2770</xdr:colOff>
      <xdr:row>0</xdr:row>
      <xdr:rowOff>0</xdr:rowOff>
    </xdr:to>
    <xdr:sp macro="" textlink="">
      <xdr:nvSpPr>
        <xdr:cNvPr id="1085" name="Text 1">
          <a:extLst>
            <a:ext uri="{FF2B5EF4-FFF2-40B4-BE49-F238E27FC236}">
              <a16:creationId xmlns:a16="http://schemas.microsoft.com/office/drawing/2014/main" id="{00000000-0008-0000-0000-00003D040000}"/>
            </a:ext>
          </a:extLst>
        </xdr:cNvPr>
        <xdr:cNvSpPr txBox="1">
          <a:spLocks noChangeArrowheads="1"/>
        </xdr:cNvSpPr>
      </xdr:nvSpPr>
      <xdr:spPr bwMode="auto">
        <a:xfrm>
          <a:off x="13360400" y="0"/>
          <a:ext cx="2628900" cy="0"/>
        </a:xfrm>
        <a:prstGeom prst="rect">
          <a:avLst/>
        </a:prstGeom>
        <a:solidFill>
          <a:srgbClr val="339966"/>
        </a:solidFill>
        <a:ln>
          <a:noFill/>
        </a:ln>
      </xdr:spPr>
      <xdr:txBody>
        <a:bodyPr vertOverflow="clip" wrap="square" lIns="0" tIns="32004" rIns="36576" bIns="0" anchor="t" upright="1"/>
        <a:lstStyle/>
        <a:p>
          <a:pPr algn="r" rtl="0">
            <a:defRPr sz="1000"/>
          </a:pPr>
          <a:r>
            <a:rPr lang="en-US" sz="1100" b="0" i="0" u="none" strike="noStrike" baseline="0">
              <a:latin typeface="Calibri"/>
            </a:rPr>
            <a:t>ºBzb*</a:t>
          </a:r>
        </a:p>
        <a:p>
          <a:pPr algn="r" rtl="0">
            <a:defRPr sz="1000"/>
          </a:pPr>
          <a:r>
            <a:rPr lang="en-US" sz="1100" b="0" i="0" u="none" strike="noStrike" baseline="0">
              <a:latin typeface="Calibri"/>
            </a:rPr>
            <a:t>b*z"ª¢J*bJ¢PªrJ¢*"¢</a:t>
          </a:r>
        </a:p>
        <a:p>
          <a:pPr algn="r" rtl="0">
            <a:defRPr sz="1000"/>
          </a:pPr>
          <a:r>
            <a:rPr lang="en-US" sz="1100" b="0" i="0" u="none" strike="noStrike" baseline="0">
              <a:latin typeface="Calibri"/>
            </a:rPr>
            <a:t>¢*"J¢Jª¢z</a:t>
          </a:r>
        </a:p>
      </xdr:txBody>
    </xdr:sp>
    <xdr:clientData/>
  </xdr:twoCellAnchor>
  <xdr:twoCellAnchor>
    <xdr:from>
      <xdr:col>8</xdr:col>
      <xdr:colOff>0</xdr:colOff>
      <xdr:row>0</xdr:row>
      <xdr:rowOff>0</xdr:rowOff>
    </xdr:from>
    <xdr:to>
      <xdr:col>8</xdr:col>
      <xdr:colOff>2770</xdr:colOff>
      <xdr:row>0</xdr:row>
      <xdr:rowOff>0</xdr:rowOff>
    </xdr:to>
    <xdr:sp macro="" textlink="">
      <xdr:nvSpPr>
        <xdr:cNvPr id="1086" name="Text 1">
          <a:extLst>
            <a:ext uri="{FF2B5EF4-FFF2-40B4-BE49-F238E27FC236}">
              <a16:creationId xmlns:a16="http://schemas.microsoft.com/office/drawing/2014/main" id="{00000000-0008-0000-0000-00003E040000}"/>
            </a:ext>
          </a:extLst>
        </xdr:cNvPr>
        <xdr:cNvSpPr txBox="1">
          <a:spLocks noChangeArrowheads="1"/>
        </xdr:cNvSpPr>
      </xdr:nvSpPr>
      <xdr:spPr bwMode="auto">
        <a:xfrm>
          <a:off x="13360400" y="0"/>
          <a:ext cx="2628900" cy="0"/>
        </a:xfrm>
        <a:prstGeom prst="rect">
          <a:avLst/>
        </a:prstGeom>
        <a:solidFill>
          <a:srgbClr val="339966"/>
        </a:solidFill>
        <a:ln>
          <a:noFill/>
        </a:ln>
      </xdr:spPr>
      <xdr:txBody>
        <a:bodyPr vertOverflow="clip" wrap="square" lIns="0" tIns="32004" rIns="36576" bIns="0" anchor="t" upright="1"/>
        <a:lstStyle/>
        <a:p>
          <a:pPr algn="r" rtl="0">
            <a:defRPr sz="1000"/>
          </a:pPr>
          <a:r>
            <a:rPr lang="en-US" sz="1100" b="0" i="0" u="none" strike="noStrike" baseline="0">
              <a:latin typeface="Calibri"/>
            </a:rPr>
            <a:t>ºBzb*</a:t>
          </a:r>
        </a:p>
        <a:p>
          <a:pPr algn="r" rtl="0">
            <a:defRPr sz="1000"/>
          </a:pPr>
          <a:r>
            <a:rPr lang="en-US" sz="1100" b="0" i="0" u="none" strike="noStrike" baseline="0">
              <a:latin typeface="Calibri"/>
            </a:rPr>
            <a:t>b*z"ª¢J*bJ¢PªrJ¢*"¢</a:t>
          </a:r>
        </a:p>
        <a:p>
          <a:pPr algn="r" rtl="0">
            <a:defRPr sz="1000"/>
          </a:pPr>
          <a:r>
            <a:rPr lang="en-US" sz="1100" b="0" i="0" u="none" strike="noStrike" baseline="0">
              <a:latin typeface="Calibri"/>
            </a:rPr>
            <a:t>¢*"J¢Jª¢z</a:t>
          </a:r>
        </a:p>
      </xdr:txBody>
    </xdr:sp>
    <xdr:clientData/>
  </xdr:twoCellAnchor>
  <xdr:twoCellAnchor>
    <xdr:from>
      <xdr:col>8</xdr:col>
      <xdr:colOff>0</xdr:colOff>
      <xdr:row>0</xdr:row>
      <xdr:rowOff>0</xdr:rowOff>
    </xdr:from>
    <xdr:to>
      <xdr:col>8</xdr:col>
      <xdr:colOff>2770</xdr:colOff>
      <xdr:row>0</xdr:row>
      <xdr:rowOff>0</xdr:rowOff>
    </xdr:to>
    <xdr:sp macro="" textlink="">
      <xdr:nvSpPr>
        <xdr:cNvPr id="1087" name="Text 1">
          <a:extLst>
            <a:ext uri="{FF2B5EF4-FFF2-40B4-BE49-F238E27FC236}">
              <a16:creationId xmlns:a16="http://schemas.microsoft.com/office/drawing/2014/main" id="{00000000-0008-0000-0000-00003F040000}"/>
            </a:ext>
          </a:extLst>
        </xdr:cNvPr>
        <xdr:cNvSpPr txBox="1">
          <a:spLocks noChangeArrowheads="1"/>
        </xdr:cNvSpPr>
      </xdr:nvSpPr>
      <xdr:spPr bwMode="auto">
        <a:xfrm>
          <a:off x="13360400" y="0"/>
          <a:ext cx="2628900" cy="0"/>
        </a:xfrm>
        <a:prstGeom prst="rect">
          <a:avLst/>
        </a:prstGeom>
        <a:solidFill>
          <a:srgbClr val="339966"/>
        </a:solidFill>
        <a:ln>
          <a:noFill/>
        </a:ln>
      </xdr:spPr>
      <xdr:txBody>
        <a:bodyPr vertOverflow="clip" wrap="square" lIns="0" tIns="32004" rIns="36576" bIns="0" anchor="t" upright="1"/>
        <a:lstStyle/>
        <a:p>
          <a:pPr algn="r" rtl="0">
            <a:defRPr sz="1000"/>
          </a:pPr>
          <a:r>
            <a:rPr lang="en-US" sz="1100" b="0" i="0" u="none" strike="noStrike" baseline="0">
              <a:latin typeface="Calibri"/>
            </a:rPr>
            <a:t>ºBzb*</a:t>
          </a:r>
        </a:p>
        <a:p>
          <a:pPr algn="r" rtl="0">
            <a:defRPr sz="1000"/>
          </a:pPr>
          <a:r>
            <a:rPr lang="en-US" sz="1100" b="0" i="0" u="none" strike="noStrike" baseline="0">
              <a:latin typeface="Calibri"/>
            </a:rPr>
            <a:t>b*z"ª¢J*bJ¢PªrJ¢*"¢</a:t>
          </a:r>
        </a:p>
        <a:p>
          <a:pPr algn="r" rtl="0">
            <a:defRPr sz="1000"/>
          </a:pPr>
          <a:r>
            <a:rPr lang="en-US" sz="1100" b="0" i="0" u="none" strike="noStrike" baseline="0">
              <a:latin typeface="Calibri"/>
            </a:rPr>
            <a:t>¢*"J¢Jª¢z</a:t>
          </a:r>
        </a:p>
      </xdr:txBody>
    </xdr:sp>
    <xdr:clientData/>
  </xdr:twoCellAnchor>
  <xdr:twoCellAnchor>
    <xdr:from>
      <xdr:col>8</xdr:col>
      <xdr:colOff>0</xdr:colOff>
      <xdr:row>0</xdr:row>
      <xdr:rowOff>0</xdr:rowOff>
    </xdr:from>
    <xdr:to>
      <xdr:col>8</xdr:col>
      <xdr:colOff>2770</xdr:colOff>
      <xdr:row>0</xdr:row>
      <xdr:rowOff>0</xdr:rowOff>
    </xdr:to>
    <xdr:sp macro="" textlink="">
      <xdr:nvSpPr>
        <xdr:cNvPr id="1088" name="Text 1">
          <a:extLst>
            <a:ext uri="{FF2B5EF4-FFF2-40B4-BE49-F238E27FC236}">
              <a16:creationId xmlns:a16="http://schemas.microsoft.com/office/drawing/2014/main" id="{00000000-0008-0000-0000-000040040000}"/>
            </a:ext>
          </a:extLst>
        </xdr:cNvPr>
        <xdr:cNvSpPr txBox="1">
          <a:spLocks noChangeArrowheads="1"/>
        </xdr:cNvSpPr>
      </xdr:nvSpPr>
      <xdr:spPr bwMode="auto">
        <a:xfrm>
          <a:off x="13360400" y="0"/>
          <a:ext cx="2628900" cy="0"/>
        </a:xfrm>
        <a:prstGeom prst="rect">
          <a:avLst/>
        </a:prstGeom>
        <a:solidFill>
          <a:srgbClr val="339966"/>
        </a:solidFill>
        <a:ln>
          <a:noFill/>
        </a:ln>
      </xdr:spPr>
      <xdr:txBody>
        <a:bodyPr vertOverflow="clip" wrap="square" lIns="0" tIns="32004" rIns="36576" bIns="0" anchor="t" upright="1"/>
        <a:lstStyle/>
        <a:p>
          <a:pPr algn="r" rtl="0">
            <a:defRPr sz="1000"/>
          </a:pPr>
          <a:r>
            <a:rPr lang="en-US" sz="1100" b="0" i="0" u="none" strike="noStrike" baseline="0">
              <a:latin typeface="Calibri"/>
            </a:rPr>
            <a:t>ºBzb*</a:t>
          </a:r>
        </a:p>
        <a:p>
          <a:pPr algn="r" rtl="0">
            <a:defRPr sz="1000"/>
          </a:pPr>
          <a:r>
            <a:rPr lang="en-US" sz="1100" b="0" i="0" u="none" strike="noStrike" baseline="0">
              <a:latin typeface="Calibri"/>
            </a:rPr>
            <a:t>b*z"ª¢J*bJ¢PªrJ¢*"¢</a:t>
          </a:r>
        </a:p>
        <a:p>
          <a:pPr algn="r" rtl="0">
            <a:defRPr sz="1000"/>
          </a:pPr>
          <a:r>
            <a:rPr lang="en-US" sz="1100" b="0" i="0" u="none" strike="noStrike" baseline="0">
              <a:latin typeface="Calibri"/>
            </a:rPr>
            <a:t>¢*"J¢Jª¢z</a:t>
          </a:r>
        </a:p>
      </xdr:txBody>
    </xdr:sp>
    <xdr:clientData/>
  </xdr:twoCellAnchor>
  <xdr:twoCellAnchor editAs="oneCell">
    <xdr:from>
      <xdr:col>1</xdr:col>
      <xdr:colOff>6159500</xdr:colOff>
      <xdr:row>29</xdr:row>
      <xdr:rowOff>12700</xdr:rowOff>
    </xdr:from>
    <xdr:to>
      <xdr:col>1</xdr:col>
      <xdr:colOff>6323330</xdr:colOff>
      <xdr:row>29</xdr:row>
      <xdr:rowOff>176530</xdr:rowOff>
    </xdr:to>
    <xdr:pic>
      <xdr:nvPicPr>
        <xdr:cNvPr id="198632" name="Picture 77" descr="Kosher-Pareve_black21.png">
          <a:extLst>
            <a:ext uri="{FF2B5EF4-FFF2-40B4-BE49-F238E27FC236}">
              <a16:creationId xmlns:a16="http://schemas.microsoft.com/office/drawing/2014/main" id="{00000000-0008-0000-0000-0000E80703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10136" y="7378700"/>
          <a:ext cx="163830" cy="16383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xdr:col>
      <xdr:colOff>6159500</xdr:colOff>
      <xdr:row>30</xdr:row>
      <xdr:rowOff>12700</xdr:rowOff>
    </xdr:from>
    <xdr:to>
      <xdr:col>1</xdr:col>
      <xdr:colOff>6323330</xdr:colOff>
      <xdr:row>30</xdr:row>
      <xdr:rowOff>176530</xdr:rowOff>
    </xdr:to>
    <xdr:pic>
      <xdr:nvPicPr>
        <xdr:cNvPr id="198633" name="Picture 78" descr="Kosher-Pareve_black21.png">
          <a:extLst>
            <a:ext uri="{FF2B5EF4-FFF2-40B4-BE49-F238E27FC236}">
              <a16:creationId xmlns:a16="http://schemas.microsoft.com/office/drawing/2014/main" id="{00000000-0008-0000-0000-0000E90703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10136" y="7574973"/>
          <a:ext cx="163830" cy="16383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xdr:col>
      <xdr:colOff>6146800</xdr:colOff>
      <xdr:row>64</xdr:row>
      <xdr:rowOff>16600</xdr:rowOff>
    </xdr:from>
    <xdr:to>
      <xdr:col>1</xdr:col>
      <xdr:colOff>6310630</xdr:colOff>
      <xdr:row>64</xdr:row>
      <xdr:rowOff>180430</xdr:rowOff>
    </xdr:to>
    <xdr:pic>
      <xdr:nvPicPr>
        <xdr:cNvPr id="198636" name="Picture 82" descr="Kosher-Pareve_black21.png">
          <a:extLst>
            <a:ext uri="{FF2B5EF4-FFF2-40B4-BE49-F238E27FC236}">
              <a16:creationId xmlns:a16="http://schemas.microsoft.com/office/drawing/2014/main" id="{00000000-0008-0000-0000-0000EC0703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98078" y="22693156"/>
          <a:ext cx="163830" cy="16383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xdr:col>
      <xdr:colOff>6146800</xdr:colOff>
      <xdr:row>65</xdr:row>
      <xdr:rowOff>22949</xdr:rowOff>
    </xdr:from>
    <xdr:to>
      <xdr:col>1</xdr:col>
      <xdr:colOff>6310630</xdr:colOff>
      <xdr:row>65</xdr:row>
      <xdr:rowOff>186779</xdr:rowOff>
    </xdr:to>
    <xdr:pic>
      <xdr:nvPicPr>
        <xdr:cNvPr id="198637" name="Picture 83" descr="Kosher-Pareve_black21.png">
          <a:extLst>
            <a:ext uri="{FF2B5EF4-FFF2-40B4-BE49-F238E27FC236}">
              <a16:creationId xmlns:a16="http://schemas.microsoft.com/office/drawing/2014/main" id="{00000000-0008-0000-0000-0000ED0703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00900" y="22908349"/>
          <a:ext cx="163830" cy="16383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xdr:col>
      <xdr:colOff>6146800</xdr:colOff>
      <xdr:row>67</xdr:row>
      <xdr:rowOff>79087</xdr:rowOff>
    </xdr:from>
    <xdr:to>
      <xdr:col>1</xdr:col>
      <xdr:colOff>6310630</xdr:colOff>
      <xdr:row>67</xdr:row>
      <xdr:rowOff>242917</xdr:rowOff>
    </xdr:to>
    <xdr:pic>
      <xdr:nvPicPr>
        <xdr:cNvPr id="198638" name="Picture 84" descr="Kosher-Pareve_black21.png">
          <a:extLst>
            <a:ext uri="{FF2B5EF4-FFF2-40B4-BE49-F238E27FC236}">
              <a16:creationId xmlns:a16="http://schemas.microsoft.com/office/drawing/2014/main" id="{00000000-0008-0000-0000-0000EE0703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98078" y="23327143"/>
          <a:ext cx="163830" cy="16383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xdr:col>
      <xdr:colOff>6146800</xdr:colOff>
      <xdr:row>68</xdr:row>
      <xdr:rowOff>15584</xdr:rowOff>
    </xdr:from>
    <xdr:to>
      <xdr:col>1</xdr:col>
      <xdr:colOff>6310630</xdr:colOff>
      <xdr:row>68</xdr:row>
      <xdr:rowOff>179414</xdr:rowOff>
    </xdr:to>
    <xdr:pic>
      <xdr:nvPicPr>
        <xdr:cNvPr id="198639" name="Picture 85" descr="Kosher-Pareve_black21.png">
          <a:extLst>
            <a:ext uri="{FF2B5EF4-FFF2-40B4-BE49-F238E27FC236}">
              <a16:creationId xmlns:a16="http://schemas.microsoft.com/office/drawing/2014/main" id="{00000000-0008-0000-0000-0000EF0703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00900" y="23599484"/>
          <a:ext cx="163830" cy="16383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xdr:col>
      <xdr:colOff>6146800</xdr:colOff>
      <xdr:row>70</xdr:row>
      <xdr:rowOff>15004</xdr:rowOff>
    </xdr:from>
    <xdr:to>
      <xdr:col>1</xdr:col>
      <xdr:colOff>6310630</xdr:colOff>
      <xdr:row>70</xdr:row>
      <xdr:rowOff>178834</xdr:rowOff>
    </xdr:to>
    <xdr:pic>
      <xdr:nvPicPr>
        <xdr:cNvPr id="198641" name="Picture 87" descr="Kosher-Pareve_black21.png">
          <a:extLst>
            <a:ext uri="{FF2B5EF4-FFF2-40B4-BE49-F238E27FC236}">
              <a16:creationId xmlns:a16="http://schemas.microsoft.com/office/drawing/2014/main" id="{00000000-0008-0000-0000-0000F10703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00900" y="23979904"/>
          <a:ext cx="163830" cy="16383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xdr:col>
      <xdr:colOff>6146800</xdr:colOff>
      <xdr:row>71</xdr:row>
      <xdr:rowOff>16597</xdr:rowOff>
    </xdr:from>
    <xdr:to>
      <xdr:col>1</xdr:col>
      <xdr:colOff>6310630</xdr:colOff>
      <xdr:row>71</xdr:row>
      <xdr:rowOff>180427</xdr:rowOff>
    </xdr:to>
    <xdr:pic>
      <xdr:nvPicPr>
        <xdr:cNvPr id="198642" name="Picture 88" descr="Kosher-Pareve_black21.png">
          <a:extLst>
            <a:ext uri="{FF2B5EF4-FFF2-40B4-BE49-F238E27FC236}">
              <a16:creationId xmlns:a16="http://schemas.microsoft.com/office/drawing/2014/main" id="{00000000-0008-0000-0000-0000F20703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00900" y="24171997"/>
          <a:ext cx="163830" cy="16383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xdr:col>
      <xdr:colOff>6146800</xdr:colOff>
      <xdr:row>72</xdr:row>
      <xdr:rowOff>22947</xdr:rowOff>
    </xdr:from>
    <xdr:to>
      <xdr:col>1</xdr:col>
      <xdr:colOff>6310630</xdr:colOff>
      <xdr:row>72</xdr:row>
      <xdr:rowOff>186777</xdr:rowOff>
    </xdr:to>
    <xdr:pic>
      <xdr:nvPicPr>
        <xdr:cNvPr id="198643" name="Picture 89" descr="Kosher-Pareve_black21.png">
          <a:extLst>
            <a:ext uri="{FF2B5EF4-FFF2-40B4-BE49-F238E27FC236}">
              <a16:creationId xmlns:a16="http://schemas.microsoft.com/office/drawing/2014/main" id="{00000000-0008-0000-0000-0000F30703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00900" y="24368847"/>
          <a:ext cx="163830" cy="16383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xdr:col>
      <xdr:colOff>6146800</xdr:colOff>
      <xdr:row>74</xdr:row>
      <xdr:rowOff>20638</xdr:rowOff>
    </xdr:from>
    <xdr:to>
      <xdr:col>1</xdr:col>
      <xdr:colOff>6310630</xdr:colOff>
      <xdr:row>74</xdr:row>
      <xdr:rowOff>184468</xdr:rowOff>
    </xdr:to>
    <xdr:pic>
      <xdr:nvPicPr>
        <xdr:cNvPr id="198644" name="Picture 90" descr="Kosher-Pareve_black21.png">
          <a:extLst>
            <a:ext uri="{FF2B5EF4-FFF2-40B4-BE49-F238E27FC236}">
              <a16:creationId xmlns:a16="http://schemas.microsoft.com/office/drawing/2014/main" id="{00000000-0008-0000-0000-0000F40703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00900" y="24747538"/>
          <a:ext cx="163830" cy="16383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xdr:col>
      <xdr:colOff>6146800</xdr:colOff>
      <xdr:row>75</xdr:row>
      <xdr:rowOff>20637</xdr:rowOff>
    </xdr:from>
    <xdr:to>
      <xdr:col>1</xdr:col>
      <xdr:colOff>6310630</xdr:colOff>
      <xdr:row>75</xdr:row>
      <xdr:rowOff>184467</xdr:rowOff>
    </xdr:to>
    <xdr:pic>
      <xdr:nvPicPr>
        <xdr:cNvPr id="198645" name="Picture 91" descr="Kosher-Pareve_black21.png">
          <a:extLst>
            <a:ext uri="{FF2B5EF4-FFF2-40B4-BE49-F238E27FC236}">
              <a16:creationId xmlns:a16="http://schemas.microsoft.com/office/drawing/2014/main" id="{00000000-0008-0000-0000-0000F50703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00900" y="24938037"/>
          <a:ext cx="163830" cy="16383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xdr:col>
      <xdr:colOff>6146800</xdr:colOff>
      <xdr:row>76</xdr:row>
      <xdr:rowOff>26987</xdr:rowOff>
    </xdr:from>
    <xdr:to>
      <xdr:col>1</xdr:col>
      <xdr:colOff>6310630</xdr:colOff>
      <xdr:row>77</xdr:row>
      <xdr:rowOff>317</xdr:rowOff>
    </xdr:to>
    <xdr:pic>
      <xdr:nvPicPr>
        <xdr:cNvPr id="198646" name="Picture 92" descr="Kosher-Pareve_black21.png">
          <a:extLst>
            <a:ext uri="{FF2B5EF4-FFF2-40B4-BE49-F238E27FC236}">
              <a16:creationId xmlns:a16="http://schemas.microsoft.com/office/drawing/2014/main" id="{00000000-0008-0000-0000-0000F60703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00900" y="25134887"/>
          <a:ext cx="163830" cy="16383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xdr:col>
      <xdr:colOff>6172200</xdr:colOff>
      <xdr:row>104</xdr:row>
      <xdr:rowOff>82550</xdr:rowOff>
    </xdr:from>
    <xdr:to>
      <xdr:col>1</xdr:col>
      <xdr:colOff>6336030</xdr:colOff>
      <xdr:row>104</xdr:row>
      <xdr:rowOff>246380</xdr:rowOff>
    </xdr:to>
    <xdr:pic>
      <xdr:nvPicPr>
        <xdr:cNvPr id="198647" name="Picture 93" descr="Kosher-Pareve_black21.png">
          <a:extLst>
            <a:ext uri="{FF2B5EF4-FFF2-40B4-BE49-F238E27FC236}">
              <a16:creationId xmlns:a16="http://schemas.microsoft.com/office/drawing/2014/main" id="{00000000-0008-0000-0000-0000F70703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26300" y="31997650"/>
          <a:ext cx="163830" cy="16383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xdr:col>
      <xdr:colOff>6172200</xdr:colOff>
      <xdr:row>105</xdr:row>
      <xdr:rowOff>76200</xdr:rowOff>
    </xdr:from>
    <xdr:to>
      <xdr:col>1</xdr:col>
      <xdr:colOff>6336030</xdr:colOff>
      <xdr:row>105</xdr:row>
      <xdr:rowOff>240030</xdr:rowOff>
    </xdr:to>
    <xdr:pic>
      <xdr:nvPicPr>
        <xdr:cNvPr id="198648" name="Picture 94" descr="Kosher-Pareve_black21.png">
          <a:extLst>
            <a:ext uri="{FF2B5EF4-FFF2-40B4-BE49-F238E27FC236}">
              <a16:creationId xmlns:a16="http://schemas.microsoft.com/office/drawing/2014/main" id="{00000000-0008-0000-0000-0000F80703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26300" y="32308800"/>
          <a:ext cx="163830" cy="16383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xdr:col>
      <xdr:colOff>6146800</xdr:colOff>
      <xdr:row>111</xdr:row>
      <xdr:rowOff>19050</xdr:rowOff>
    </xdr:from>
    <xdr:to>
      <xdr:col>1</xdr:col>
      <xdr:colOff>6310630</xdr:colOff>
      <xdr:row>111</xdr:row>
      <xdr:rowOff>182880</xdr:rowOff>
    </xdr:to>
    <xdr:pic>
      <xdr:nvPicPr>
        <xdr:cNvPr id="198650" name="Picture 97" descr="Kosher-Pareve_black21.png">
          <a:extLst>
            <a:ext uri="{FF2B5EF4-FFF2-40B4-BE49-F238E27FC236}">
              <a16:creationId xmlns:a16="http://schemas.microsoft.com/office/drawing/2014/main" id="{00000000-0008-0000-0000-0000FA0703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00900" y="33648650"/>
          <a:ext cx="163830" cy="16383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xdr:col>
      <xdr:colOff>6147647</xdr:colOff>
      <xdr:row>112</xdr:row>
      <xdr:rowOff>21589</xdr:rowOff>
    </xdr:from>
    <xdr:to>
      <xdr:col>1</xdr:col>
      <xdr:colOff>6311477</xdr:colOff>
      <xdr:row>112</xdr:row>
      <xdr:rowOff>185419</xdr:rowOff>
    </xdr:to>
    <xdr:pic>
      <xdr:nvPicPr>
        <xdr:cNvPr id="198651" name="Picture 97" descr="Kosher-Pareve_black21.png">
          <a:extLst>
            <a:ext uri="{FF2B5EF4-FFF2-40B4-BE49-F238E27FC236}">
              <a16:creationId xmlns:a16="http://schemas.microsoft.com/office/drawing/2014/main" id="{00000000-0008-0000-0000-0000FB0703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01747" y="33841689"/>
          <a:ext cx="163830" cy="16383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xdr:col>
      <xdr:colOff>6146800</xdr:colOff>
      <xdr:row>113</xdr:row>
      <xdr:rowOff>21167</xdr:rowOff>
    </xdr:from>
    <xdr:to>
      <xdr:col>1</xdr:col>
      <xdr:colOff>6310630</xdr:colOff>
      <xdr:row>113</xdr:row>
      <xdr:rowOff>184997</xdr:rowOff>
    </xdr:to>
    <xdr:pic>
      <xdr:nvPicPr>
        <xdr:cNvPr id="198652" name="Picture 97" descr="Kosher-Pareve_black21.png">
          <a:extLst>
            <a:ext uri="{FF2B5EF4-FFF2-40B4-BE49-F238E27FC236}">
              <a16:creationId xmlns:a16="http://schemas.microsoft.com/office/drawing/2014/main" id="{00000000-0008-0000-0000-0000FC0703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00900" y="34031767"/>
          <a:ext cx="163830" cy="16383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xdr:col>
      <xdr:colOff>6146800</xdr:colOff>
      <xdr:row>115</xdr:row>
      <xdr:rowOff>21167</xdr:rowOff>
    </xdr:from>
    <xdr:to>
      <xdr:col>1</xdr:col>
      <xdr:colOff>6310630</xdr:colOff>
      <xdr:row>115</xdr:row>
      <xdr:rowOff>184997</xdr:rowOff>
    </xdr:to>
    <xdr:pic>
      <xdr:nvPicPr>
        <xdr:cNvPr id="198653" name="Picture 97" descr="Kosher-Pareve_black21.png">
          <a:extLst>
            <a:ext uri="{FF2B5EF4-FFF2-40B4-BE49-F238E27FC236}">
              <a16:creationId xmlns:a16="http://schemas.microsoft.com/office/drawing/2014/main" id="{00000000-0008-0000-0000-0000FD0703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00900" y="34412767"/>
          <a:ext cx="163830" cy="16383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xdr:col>
      <xdr:colOff>6146800</xdr:colOff>
      <xdr:row>122</xdr:row>
      <xdr:rowOff>19050</xdr:rowOff>
    </xdr:from>
    <xdr:to>
      <xdr:col>1</xdr:col>
      <xdr:colOff>6310630</xdr:colOff>
      <xdr:row>122</xdr:row>
      <xdr:rowOff>182880</xdr:rowOff>
    </xdr:to>
    <xdr:pic>
      <xdr:nvPicPr>
        <xdr:cNvPr id="198655" name="Picture 97" descr="Kosher-Pareve_black21.png">
          <a:extLst>
            <a:ext uri="{FF2B5EF4-FFF2-40B4-BE49-F238E27FC236}">
              <a16:creationId xmlns:a16="http://schemas.microsoft.com/office/drawing/2014/main" id="{00000000-0008-0000-0000-0000FF0703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00900" y="36252150"/>
          <a:ext cx="163830" cy="16383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xdr:col>
      <xdr:colOff>6146800</xdr:colOff>
      <xdr:row>123</xdr:row>
      <xdr:rowOff>12700</xdr:rowOff>
    </xdr:from>
    <xdr:to>
      <xdr:col>1</xdr:col>
      <xdr:colOff>6310630</xdr:colOff>
      <xdr:row>123</xdr:row>
      <xdr:rowOff>176530</xdr:rowOff>
    </xdr:to>
    <xdr:pic>
      <xdr:nvPicPr>
        <xdr:cNvPr id="199680" name="Picture 97" descr="Kosher-Pareve_black21.png">
          <a:extLst>
            <a:ext uri="{FF2B5EF4-FFF2-40B4-BE49-F238E27FC236}">
              <a16:creationId xmlns:a16="http://schemas.microsoft.com/office/drawing/2014/main" id="{00000000-0008-0000-0000-0000000C03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00900" y="36436300"/>
          <a:ext cx="163830" cy="16383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xdr:col>
      <xdr:colOff>6146800</xdr:colOff>
      <xdr:row>126</xdr:row>
      <xdr:rowOff>19050</xdr:rowOff>
    </xdr:from>
    <xdr:to>
      <xdr:col>1</xdr:col>
      <xdr:colOff>6310630</xdr:colOff>
      <xdr:row>126</xdr:row>
      <xdr:rowOff>182880</xdr:rowOff>
    </xdr:to>
    <xdr:pic>
      <xdr:nvPicPr>
        <xdr:cNvPr id="199681" name="Picture 97" descr="Kosher-Pareve_black21.png">
          <a:extLst>
            <a:ext uri="{FF2B5EF4-FFF2-40B4-BE49-F238E27FC236}">
              <a16:creationId xmlns:a16="http://schemas.microsoft.com/office/drawing/2014/main" id="{00000000-0008-0000-0000-0000010C03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00900" y="37014150"/>
          <a:ext cx="163830" cy="16383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xdr:col>
      <xdr:colOff>6146800</xdr:colOff>
      <xdr:row>132</xdr:row>
      <xdr:rowOff>19050</xdr:rowOff>
    </xdr:from>
    <xdr:to>
      <xdr:col>1</xdr:col>
      <xdr:colOff>6310630</xdr:colOff>
      <xdr:row>132</xdr:row>
      <xdr:rowOff>182880</xdr:rowOff>
    </xdr:to>
    <xdr:pic>
      <xdr:nvPicPr>
        <xdr:cNvPr id="199682" name="Picture 97" descr="Kosher-Pareve_black21.png">
          <a:extLst>
            <a:ext uri="{FF2B5EF4-FFF2-40B4-BE49-F238E27FC236}">
              <a16:creationId xmlns:a16="http://schemas.microsoft.com/office/drawing/2014/main" id="{00000000-0008-0000-0000-0000020C03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00900" y="38157150"/>
          <a:ext cx="163830" cy="16383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xdr:col>
      <xdr:colOff>6134100</xdr:colOff>
      <xdr:row>145</xdr:row>
      <xdr:rowOff>12700</xdr:rowOff>
    </xdr:from>
    <xdr:to>
      <xdr:col>1</xdr:col>
      <xdr:colOff>6297930</xdr:colOff>
      <xdr:row>145</xdr:row>
      <xdr:rowOff>176530</xdr:rowOff>
    </xdr:to>
    <xdr:pic>
      <xdr:nvPicPr>
        <xdr:cNvPr id="199683" name="Picture 97" descr="Kosher-Pareve_black21.png">
          <a:extLst>
            <a:ext uri="{FF2B5EF4-FFF2-40B4-BE49-F238E27FC236}">
              <a16:creationId xmlns:a16="http://schemas.microsoft.com/office/drawing/2014/main" id="{00000000-0008-0000-0000-0000030C03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88200" y="40754300"/>
          <a:ext cx="163830" cy="16383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xdr:col>
      <xdr:colOff>6134100</xdr:colOff>
      <xdr:row>146</xdr:row>
      <xdr:rowOff>12700</xdr:rowOff>
    </xdr:from>
    <xdr:to>
      <xdr:col>1</xdr:col>
      <xdr:colOff>6297930</xdr:colOff>
      <xdr:row>146</xdr:row>
      <xdr:rowOff>176530</xdr:rowOff>
    </xdr:to>
    <xdr:pic>
      <xdr:nvPicPr>
        <xdr:cNvPr id="199684" name="Picture 97" descr="Kosher-Pareve_black21.png">
          <a:extLst>
            <a:ext uri="{FF2B5EF4-FFF2-40B4-BE49-F238E27FC236}">
              <a16:creationId xmlns:a16="http://schemas.microsoft.com/office/drawing/2014/main" id="{00000000-0008-0000-0000-0000040C03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88200" y="40944800"/>
          <a:ext cx="163830" cy="16383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xdr:col>
      <xdr:colOff>6146800</xdr:colOff>
      <xdr:row>167</xdr:row>
      <xdr:rowOff>12700</xdr:rowOff>
    </xdr:from>
    <xdr:to>
      <xdr:col>1</xdr:col>
      <xdr:colOff>6310630</xdr:colOff>
      <xdr:row>167</xdr:row>
      <xdr:rowOff>176530</xdr:rowOff>
    </xdr:to>
    <xdr:pic>
      <xdr:nvPicPr>
        <xdr:cNvPr id="199685" name="Picture 89" descr="Kosher-Pareve_black21.png">
          <a:extLst>
            <a:ext uri="{FF2B5EF4-FFF2-40B4-BE49-F238E27FC236}">
              <a16:creationId xmlns:a16="http://schemas.microsoft.com/office/drawing/2014/main" id="{00000000-0008-0000-0000-0000050C03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00900" y="45707300"/>
          <a:ext cx="163830" cy="16383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xdr:col>
      <xdr:colOff>6146800</xdr:colOff>
      <xdr:row>168</xdr:row>
      <xdr:rowOff>19050</xdr:rowOff>
    </xdr:from>
    <xdr:to>
      <xdr:col>1</xdr:col>
      <xdr:colOff>6310630</xdr:colOff>
      <xdr:row>168</xdr:row>
      <xdr:rowOff>182880</xdr:rowOff>
    </xdr:to>
    <xdr:pic>
      <xdr:nvPicPr>
        <xdr:cNvPr id="199686" name="Picture 90" descr="Kosher-Pareve_black21.png">
          <a:extLst>
            <a:ext uri="{FF2B5EF4-FFF2-40B4-BE49-F238E27FC236}">
              <a16:creationId xmlns:a16="http://schemas.microsoft.com/office/drawing/2014/main" id="{00000000-0008-0000-0000-0000060C03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00900" y="45904150"/>
          <a:ext cx="163830" cy="16383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xdr:col>
      <xdr:colOff>6146800</xdr:colOff>
      <xdr:row>170</xdr:row>
      <xdr:rowOff>12700</xdr:rowOff>
    </xdr:from>
    <xdr:to>
      <xdr:col>1</xdr:col>
      <xdr:colOff>6310630</xdr:colOff>
      <xdr:row>170</xdr:row>
      <xdr:rowOff>176530</xdr:rowOff>
    </xdr:to>
    <xdr:pic>
      <xdr:nvPicPr>
        <xdr:cNvPr id="199687" name="Picture 91" descr="Kosher-Pareve_black21.png">
          <a:extLst>
            <a:ext uri="{FF2B5EF4-FFF2-40B4-BE49-F238E27FC236}">
              <a16:creationId xmlns:a16="http://schemas.microsoft.com/office/drawing/2014/main" id="{00000000-0008-0000-0000-0000070C03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00900" y="46278800"/>
          <a:ext cx="163830" cy="16383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xdr:col>
      <xdr:colOff>6146800</xdr:colOff>
      <xdr:row>171</xdr:row>
      <xdr:rowOff>12700</xdr:rowOff>
    </xdr:from>
    <xdr:to>
      <xdr:col>1</xdr:col>
      <xdr:colOff>6310630</xdr:colOff>
      <xdr:row>171</xdr:row>
      <xdr:rowOff>176530</xdr:rowOff>
    </xdr:to>
    <xdr:pic>
      <xdr:nvPicPr>
        <xdr:cNvPr id="199688" name="Picture 93" descr="Kosher-Pareve_black21.png">
          <a:extLst>
            <a:ext uri="{FF2B5EF4-FFF2-40B4-BE49-F238E27FC236}">
              <a16:creationId xmlns:a16="http://schemas.microsoft.com/office/drawing/2014/main" id="{00000000-0008-0000-0000-0000080C03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00900" y="46469300"/>
          <a:ext cx="163830" cy="16383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xdr:col>
      <xdr:colOff>6146800</xdr:colOff>
      <xdr:row>172</xdr:row>
      <xdr:rowOff>12700</xdr:rowOff>
    </xdr:from>
    <xdr:to>
      <xdr:col>1</xdr:col>
      <xdr:colOff>6310630</xdr:colOff>
      <xdr:row>172</xdr:row>
      <xdr:rowOff>176530</xdr:rowOff>
    </xdr:to>
    <xdr:pic>
      <xdr:nvPicPr>
        <xdr:cNvPr id="199689" name="Picture 94" descr="Kosher-Pareve_black21.png">
          <a:extLst>
            <a:ext uri="{FF2B5EF4-FFF2-40B4-BE49-F238E27FC236}">
              <a16:creationId xmlns:a16="http://schemas.microsoft.com/office/drawing/2014/main" id="{00000000-0008-0000-0000-0000090C03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00900" y="46659800"/>
          <a:ext cx="163830" cy="16383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xdr:col>
      <xdr:colOff>6146800</xdr:colOff>
      <xdr:row>173</xdr:row>
      <xdr:rowOff>12700</xdr:rowOff>
    </xdr:from>
    <xdr:to>
      <xdr:col>1</xdr:col>
      <xdr:colOff>6310630</xdr:colOff>
      <xdr:row>173</xdr:row>
      <xdr:rowOff>176530</xdr:rowOff>
    </xdr:to>
    <xdr:pic>
      <xdr:nvPicPr>
        <xdr:cNvPr id="199690" name="Picture 95" descr="Kosher-Pareve_black21.png">
          <a:extLst>
            <a:ext uri="{FF2B5EF4-FFF2-40B4-BE49-F238E27FC236}">
              <a16:creationId xmlns:a16="http://schemas.microsoft.com/office/drawing/2014/main" id="{00000000-0008-0000-0000-00000A0C03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00900" y="46850300"/>
          <a:ext cx="163830" cy="16383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xdr:col>
      <xdr:colOff>6146800</xdr:colOff>
      <xdr:row>79</xdr:row>
      <xdr:rowOff>82550</xdr:rowOff>
    </xdr:from>
    <xdr:to>
      <xdr:col>1</xdr:col>
      <xdr:colOff>6310630</xdr:colOff>
      <xdr:row>79</xdr:row>
      <xdr:rowOff>246380</xdr:rowOff>
    </xdr:to>
    <xdr:pic>
      <xdr:nvPicPr>
        <xdr:cNvPr id="199692" name="Picture 85" descr="Kosher-Pareve_black21.png">
          <a:extLst>
            <a:ext uri="{FF2B5EF4-FFF2-40B4-BE49-F238E27FC236}">
              <a16:creationId xmlns:a16="http://schemas.microsoft.com/office/drawing/2014/main" id="{00000000-0008-0000-0000-00000C0C03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00900" y="26015950"/>
          <a:ext cx="163830" cy="16383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xdr:col>
      <xdr:colOff>6146800</xdr:colOff>
      <xdr:row>80</xdr:row>
      <xdr:rowOff>88900</xdr:rowOff>
    </xdr:from>
    <xdr:to>
      <xdr:col>1</xdr:col>
      <xdr:colOff>6310630</xdr:colOff>
      <xdr:row>80</xdr:row>
      <xdr:rowOff>252730</xdr:rowOff>
    </xdr:to>
    <xdr:pic>
      <xdr:nvPicPr>
        <xdr:cNvPr id="199693" name="Picture 85" descr="Kosher-Pareve_black21.png">
          <a:extLst>
            <a:ext uri="{FF2B5EF4-FFF2-40B4-BE49-F238E27FC236}">
              <a16:creationId xmlns:a16="http://schemas.microsoft.com/office/drawing/2014/main" id="{00000000-0008-0000-0000-00000D0C03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00900" y="26339800"/>
          <a:ext cx="163830" cy="16383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xdr:col>
      <xdr:colOff>6146800</xdr:colOff>
      <xdr:row>127</xdr:row>
      <xdr:rowOff>19050</xdr:rowOff>
    </xdr:from>
    <xdr:to>
      <xdr:col>1</xdr:col>
      <xdr:colOff>6310630</xdr:colOff>
      <xdr:row>127</xdr:row>
      <xdr:rowOff>182880</xdr:rowOff>
    </xdr:to>
    <xdr:pic>
      <xdr:nvPicPr>
        <xdr:cNvPr id="199695" name="Picture 97" descr="Kosher-Pareve_black21.png">
          <a:extLst>
            <a:ext uri="{FF2B5EF4-FFF2-40B4-BE49-F238E27FC236}">
              <a16:creationId xmlns:a16="http://schemas.microsoft.com/office/drawing/2014/main" id="{00000000-0008-0000-0000-00000F0C03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00900" y="37204650"/>
          <a:ext cx="163830" cy="16383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xdr:col>
      <xdr:colOff>6146800</xdr:colOff>
      <xdr:row>73</xdr:row>
      <xdr:rowOff>20637</xdr:rowOff>
    </xdr:from>
    <xdr:to>
      <xdr:col>1</xdr:col>
      <xdr:colOff>6310630</xdr:colOff>
      <xdr:row>73</xdr:row>
      <xdr:rowOff>184467</xdr:rowOff>
    </xdr:to>
    <xdr:pic>
      <xdr:nvPicPr>
        <xdr:cNvPr id="199696" name="Picture 89" descr="Kosher-Pareve_black21.png">
          <a:extLst>
            <a:ext uri="{FF2B5EF4-FFF2-40B4-BE49-F238E27FC236}">
              <a16:creationId xmlns:a16="http://schemas.microsoft.com/office/drawing/2014/main" id="{00000000-0008-0000-0000-0000100C03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00900" y="24557037"/>
          <a:ext cx="163830" cy="16383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xdr:col>
      <xdr:colOff>6146800</xdr:colOff>
      <xdr:row>175</xdr:row>
      <xdr:rowOff>77737</xdr:rowOff>
    </xdr:from>
    <xdr:to>
      <xdr:col>1</xdr:col>
      <xdr:colOff>6310630</xdr:colOff>
      <xdr:row>175</xdr:row>
      <xdr:rowOff>241567</xdr:rowOff>
    </xdr:to>
    <xdr:pic>
      <xdr:nvPicPr>
        <xdr:cNvPr id="199697" name="Picture 91" descr="Kosher-Pareve_black21.png">
          <a:extLst>
            <a:ext uri="{FF2B5EF4-FFF2-40B4-BE49-F238E27FC236}">
              <a16:creationId xmlns:a16="http://schemas.microsoft.com/office/drawing/2014/main" id="{00000000-0008-0000-0000-0000110C03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00900" y="47296337"/>
          <a:ext cx="163830" cy="16383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xdr:col>
      <xdr:colOff>6146800</xdr:colOff>
      <xdr:row>77</xdr:row>
      <xdr:rowOff>84138</xdr:rowOff>
    </xdr:from>
    <xdr:to>
      <xdr:col>1</xdr:col>
      <xdr:colOff>6310630</xdr:colOff>
      <xdr:row>77</xdr:row>
      <xdr:rowOff>247968</xdr:rowOff>
    </xdr:to>
    <xdr:pic>
      <xdr:nvPicPr>
        <xdr:cNvPr id="199699" name="Picture 92" descr="Kosher-Pareve_black21.png">
          <a:extLst>
            <a:ext uri="{FF2B5EF4-FFF2-40B4-BE49-F238E27FC236}">
              <a16:creationId xmlns:a16="http://schemas.microsoft.com/office/drawing/2014/main" id="{00000000-0008-0000-0000-0000130C03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00900" y="25382538"/>
          <a:ext cx="163830" cy="16383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xdr:col>
      <xdr:colOff>6146800</xdr:colOff>
      <xdr:row>116</xdr:row>
      <xdr:rowOff>21167</xdr:rowOff>
    </xdr:from>
    <xdr:to>
      <xdr:col>1</xdr:col>
      <xdr:colOff>6310630</xdr:colOff>
      <xdr:row>116</xdr:row>
      <xdr:rowOff>184997</xdr:rowOff>
    </xdr:to>
    <xdr:pic>
      <xdr:nvPicPr>
        <xdr:cNvPr id="199700" name="Picture 97" descr="Kosher-Pareve_black21.png">
          <a:extLst>
            <a:ext uri="{FF2B5EF4-FFF2-40B4-BE49-F238E27FC236}">
              <a16:creationId xmlns:a16="http://schemas.microsoft.com/office/drawing/2014/main" id="{00000000-0008-0000-0000-0000140C03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00900" y="34603267"/>
          <a:ext cx="163830" cy="16383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xdr:col>
      <xdr:colOff>6146800</xdr:colOff>
      <xdr:row>169</xdr:row>
      <xdr:rowOff>19050</xdr:rowOff>
    </xdr:from>
    <xdr:to>
      <xdr:col>1</xdr:col>
      <xdr:colOff>6310630</xdr:colOff>
      <xdr:row>169</xdr:row>
      <xdr:rowOff>182880</xdr:rowOff>
    </xdr:to>
    <xdr:pic>
      <xdr:nvPicPr>
        <xdr:cNvPr id="199701" name="Picture 91" descr="Kosher-Pareve_black21.png">
          <a:extLst>
            <a:ext uri="{FF2B5EF4-FFF2-40B4-BE49-F238E27FC236}">
              <a16:creationId xmlns:a16="http://schemas.microsoft.com/office/drawing/2014/main" id="{00000000-0008-0000-0000-0000150C03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00900" y="46094650"/>
          <a:ext cx="163830" cy="16383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xdr:col>
      <xdr:colOff>6146800</xdr:colOff>
      <xdr:row>120</xdr:row>
      <xdr:rowOff>19050</xdr:rowOff>
    </xdr:from>
    <xdr:to>
      <xdr:col>1</xdr:col>
      <xdr:colOff>6310630</xdr:colOff>
      <xdr:row>120</xdr:row>
      <xdr:rowOff>182880</xdr:rowOff>
    </xdr:to>
    <xdr:pic>
      <xdr:nvPicPr>
        <xdr:cNvPr id="199702" name="Picture 97" descr="Kosher-Pareve_black21.png">
          <a:extLst>
            <a:ext uri="{FF2B5EF4-FFF2-40B4-BE49-F238E27FC236}">
              <a16:creationId xmlns:a16="http://schemas.microsoft.com/office/drawing/2014/main" id="{00000000-0008-0000-0000-0000160C03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00900" y="35871150"/>
          <a:ext cx="163830" cy="16383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xdr:col>
      <xdr:colOff>6172200</xdr:colOff>
      <xdr:row>24</xdr:row>
      <xdr:rowOff>79665</xdr:rowOff>
    </xdr:from>
    <xdr:to>
      <xdr:col>1</xdr:col>
      <xdr:colOff>6336030</xdr:colOff>
      <xdr:row>24</xdr:row>
      <xdr:rowOff>243495</xdr:rowOff>
    </xdr:to>
    <xdr:pic>
      <xdr:nvPicPr>
        <xdr:cNvPr id="199703" name="Picture 77" descr="Kosher-Pareve_black21.png">
          <a:extLst>
            <a:ext uri="{FF2B5EF4-FFF2-40B4-BE49-F238E27FC236}">
              <a16:creationId xmlns:a16="http://schemas.microsoft.com/office/drawing/2014/main" id="{00000000-0008-0000-0000-0000170C03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22836" y="5829301"/>
          <a:ext cx="163830" cy="16383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xdr:col>
      <xdr:colOff>6146800</xdr:colOff>
      <xdr:row>121</xdr:row>
      <xdr:rowOff>19050</xdr:rowOff>
    </xdr:from>
    <xdr:to>
      <xdr:col>1</xdr:col>
      <xdr:colOff>6310630</xdr:colOff>
      <xdr:row>121</xdr:row>
      <xdr:rowOff>182880</xdr:rowOff>
    </xdr:to>
    <xdr:pic>
      <xdr:nvPicPr>
        <xdr:cNvPr id="199704" name="Picture 97" descr="Kosher-Pareve_black21.png">
          <a:extLst>
            <a:ext uri="{FF2B5EF4-FFF2-40B4-BE49-F238E27FC236}">
              <a16:creationId xmlns:a16="http://schemas.microsoft.com/office/drawing/2014/main" id="{00000000-0008-0000-0000-0000180C03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00900" y="36061650"/>
          <a:ext cx="163830" cy="16383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xdr:col>
      <xdr:colOff>6146800</xdr:colOff>
      <xdr:row>78</xdr:row>
      <xdr:rowOff>84138</xdr:rowOff>
    </xdr:from>
    <xdr:to>
      <xdr:col>1</xdr:col>
      <xdr:colOff>6310630</xdr:colOff>
      <xdr:row>78</xdr:row>
      <xdr:rowOff>247968</xdr:rowOff>
    </xdr:to>
    <xdr:pic>
      <xdr:nvPicPr>
        <xdr:cNvPr id="199705" name="Picture 85" descr="Kosher-Pareve_black21.png">
          <a:extLst>
            <a:ext uri="{FF2B5EF4-FFF2-40B4-BE49-F238E27FC236}">
              <a16:creationId xmlns:a16="http://schemas.microsoft.com/office/drawing/2014/main" id="{00000000-0008-0000-0000-0000190C03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00900" y="25700038"/>
          <a:ext cx="163830" cy="16383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5</xdr:col>
      <xdr:colOff>708758</xdr:colOff>
      <xdr:row>14</xdr:row>
      <xdr:rowOff>32215</xdr:rowOff>
    </xdr:from>
    <xdr:to>
      <xdr:col>5</xdr:col>
      <xdr:colOff>828420</xdr:colOff>
      <xdr:row>14</xdr:row>
      <xdr:rowOff>133026</xdr:rowOff>
    </xdr:to>
    <xdr:sp macro="" textlink="">
      <xdr:nvSpPr>
        <xdr:cNvPr id="85" name="Right Triangle 84">
          <a:extLst>
            <a:ext uri="{FF2B5EF4-FFF2-40B4-BE49-F238E27FC236}">
              <a16:creationId xmlns:a16="http://schemas.microsoft.com/office/drawing/2014/main" id="{00000000-0008-0000-0000-000055000000}"/>
            </a:ext>
          </a:extLst>
        </xdr:cNvPr>
        <xdr:cNvSpPr/>
      </xdr:nvSpPr>
      <xdr:spPr>
        <a:xfrm>
          <a:off x="10646508" y="2572215"/>
          <a:ext cx="119662" cy="100811"/>
        </a:xfrm>
        <a:prstGeom prst="rtTriangle">
          <a:avLst/>
        </a:prstGeom>
        <a:solidFill>
          <a:schemeClr val="tx1"/>
        </a:solidFill>
        <a:ln>
          <a:noFill/>
        </a:ln>
        <a:effectLst/>
        <a:scene3d>
          <a:camera prst="orthographicFront">
            <a:rot lat="0" lon="0" rev="10800000"/>
          </a:camera>
          <a:lightRig rig="threePt" dir="t"/>
        </a:scene3d>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836439</xdr:colOff>
      <xdr:row>56</xdr:row>
      <xdr:rowOff>14431</xdr:rowOff>
    </xdr:from>
    <xdr:to>
      <xdr:col>4</xdr:col>
      <xdr:colOff>962762</xdr:colOff>
      <xdr:row>56</xdr:row>
      <xdr:rowOff>119571</xdr:rowOff>
    </xdr:to>
    <xdr:sp macro="" textlink="">
      <xdr:nvSpPr>
        <xdr:cNvPr id="86" name="Right Triangle 85">
          <a:extLst>
            <a:ext uri="{FF2B5EF4-FFF2-40B4-BE49-F238E27FC236}">
              <a16:creationId xmlns:a16="http://schemas.microsoft.com/office/drawing/2014/main" id="{00000000-0008-0000-0000-000056000000}"/>
            </a:ext>
          </a:extLst>
        </xdr:cNvPr>
        <xdr:cNvSpPr/>
      </xdr:nvSpPr>
      <xdr:spPr>
        <a:xfrm>
          <a:off x="9811106" y="20749298"/>
          <a:ext cx="126323" cy="105140"/>
        </a:xfrm>
        <a:prstGeom prst="rtTriangle">
          <a:avLst/>
        </a:prstGeom>
        <a:solidFill>
          <a:schemeClr val="tx1"/>
        </a:solidFill>
        <a:ln>
          <a:noFill/>
        </a:ln>
        <a:effectLst/>
        <a:scene3d>
          <a:camera prst="orthographicFront">
            <a:rot lat="0" lon="0" rev="10800000"/>
          </a:camera>
          <a:lightRig rig="threePt" dir="t"/>
        </a:scene3d>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836439</xdr:colOff>
      <xdr:row>95</xdr:row>
      <xdr:rowOff>21453</xdr:rowOff>
    </xdr:from>
    <xdr:to>
      <xdr:col>4</xdr:col>
      <xdr:colOff>962762</xdr:colOff>
      <xdr:row>95</xdr:row>
      <xdr:rowOff>128037</xdr:rowOff>
    </xdr:to>
    <xdr:sp macro="" textlink="">
      <xdr:nvSpPr>
        <xdr:cNvPr id="88" name="Right Triangle 87">
          <a:extLst>
            <a:ext uri="{FF2B5EF4-FFF2-40B4-BE49-F238E27FC236}">
              <a16:creationId xmlns:a16="http://schemas.microsoft.com/office/drawing/2014/main" id="{00000000-0008-0000-0000-000058000000}"/>
            </a:ext>
          </a:extLst>
        </xdr:cNvPr>
        <xdr:cNvSpPr/>
      </xdr:nvSpPr>
      <xdr:spPr>
        <a:xfrm>
          <a:off x="9807257" y="30674635"/>
          <a:ext cx="126323" cy="106584"/>
        </a:xfrm>
        <a:prstGeom prst="rtTriangle">
          <a:avLst/>
        </a:prstGeom>
        <a:solidFill>
          <a:schemeClr val="tx1"/>
        </a:solidFill>
        <a:ln>
          <a:noFill/>
        </a:ln>
        <a:effectLst/>
        <a:scene3d>
          <a:camera prst="orthographicFront">
            <a:rot lat="0" lon="0" rev="10800000"/>
          </a:camera>
          <a:lightRig rig="threePt" dir="t"/>
        </a:scene3d>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836439</xdr:colOff>
      <xdr:row>96</xdr:row>
      <xdr:rowOff>21453</xdr:rowOff>
    </xdr:from>
    <xdr:to>
      <xdr:col>4</xdr:col>
      <xdr:colOff>962762</xdr:colOff>
      <xdr:row>96</xdr:row>
      <xdr:rowOff>128037</xdr:rowOff>
    </xdr:to>
    <xdr:sp macro="" textlink="">
      <xdr:nvSpPr>
        <xdr:cNvPr id="90" name="Right Triangle 89">
          <a:extLst>
            <a:ext uri="{FF2B5EF4-FFF2-40B4-BE49-F238E27FC236}">
              <a16:creationId xmlns:a16="http://schemas.microsoft.com/office/drawing/2014/main" id="{00000000-0008-0000-0000-00005A000000}"/>
            </a:ext>
          </a:extLst>
        </xdr:cNvPr>
        <xdr:cNvSpPr/>
      </xdr:nvSpPr>
      <xdr:spPr>
        <a:xfrm>
          <a:off x="9807257" y="30870908"/>
          <a:ext cx="126323" cy="106584"/>
        </a:xfrm>
        <a:prstGeom prst="rtTriangle">
          <a:avLst/>
        </a:prstGeom>
        <a:solidFill>
          <a:schemeClr val="tx1"/>
        </a:solidFill>
        <a:ln>
          <a:noFill/>
        </a:ln>
        <a:effectLst/>
        <a:scene3d>
          <a:camera prst="orthographicFront">
            <a:rot lat="0" lon="0" rev="10800000"/>
          </a:camera>
          <a:lightRig rig="threePt" dir="t"/>
        </a:scene3d>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836439</xdr:colOff>
      <xdr:row>97</xdr:row>
      <xdr:rowOff>21454</xdr:rowOff>
    </xdr:from>
    <xdr:to>
      <xdr:col>4</xdr:col>
      <xdr:colOff>962762</xdr:colOff>
      <xdr:row>97</xdr:row>
      <xdr:rowOff>128037</xdr:rowOff>
    </xdr:to>
    <xdr:sp macro="" textlink="">
      <xdr:nvSpPr>
        <xdr:cNvPr id="91" name="Right Triangle 90">
          <a:extLst>
            <a:ext uri="{FF2B5EF4-FFF2-40B4-BE49-F238E27FC236}">
              <a16:creationId xmlns:a16="http://schemas.microsoft.com/office/drawing/2014/main" id="{00000000-0008-0000-0000-00005B000000}"/>
            </a:ext>
          </a:extLst>
        </xdr:cNvPr>
        <xdr:cNvSpPr/>
      </xdr:nvSpPr>
      <xdr:spPr>
        <a:xfrm>
          <a:off x="9807257" y="31067181"/>
          <a:ext cx="126323" cy="106583"/>
        </a:xfrm>
        <a:prstGeom prst="rtTriangle">
          <a:avLst/>
        </a:prstGeom>
        <a:solidFill>
          <a:schemeClr val="tx1"/>
        </a:solidFill>
        <a:ln>
          <a:noFill/>
        </a:ln>
        <a:effectLst/>
        <a:scene3d>
          <a:camera prst="orthographicFront">
            <a:rot lat="0" lon="0" rev="10800000"/>
          </a:camera>
          <a:lightRig rig="threePt" dir="t"/>
        </a:scene3d>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836439</xdr:colOff>
      <xdr:row>98</xdr:row>
      <xdr:rowOff>21453</xdr:rowOff>
    </xdr:from>
    <xdr:to>
      <xdr:col>4</xdr:col>
      <xdr:colOff>962762</xdr:colOff>
      <xdr:row>98</xdr:row>
      <xdr:rowOff>128037</xdr:rowOff>
    </xdr:to>
    <xdr:sp macro="" textlink="">
      <xdr:nvSpPr>
        <xdr:cNvPr id="92" name="Right Triangle 91">
          <a:extLst>
            <a:ext uri="{FF2B5EF4-FFF2-40B4-BE49-F238E27FC236}">
              <a16:creationId xmlns:a16="http://schemas.microsoft.com/office/drawing/2014/main" id="{00000000-0008-0000-0000-00005C000000}"/>
            </a:ext>
          </a:extLst>
        </xdr:cNvPr>
        <xdr:cNvSpPr/>
      </xdr:nvSpPr>
      <xdr:spPr>
        <a:xfrm>
          <a:off x="9807257" y="31263453"/>
          <a:ext cx="126323" cy="106584"/>
        </a:xfrm>
        <a:prstGeom prst="rtTriangle">
          <a:avLst/>
        </a:prstGeom>
        <a:solidFill>
          <a:schemeClr val="tx1"/>
        </a:solidFill>
        <a:ln>
          <a:noFill/>
        </a:ln>
        <a:effectLst/>
        <a:scene3d>
          <a:camera prst="orthographicFront">
            <a:rot lat="0" lon="0" rev="10800000"/>
          </a:camera>
          <a:lightRig rig="threePt" dir="t"/>
        </a:scene3d>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836439</xdr:colOff>
      <xdr:row>99</xdr:row>
      <xdr:rowOff>21453</xdr:rowOff>
    </xdr:from>
    <xdr:to>
      <xdr:col>4</xdr:col>
      <xdr:colOff>962762</xdr:colOff>
      <xdr:row>99</xdr:row>
      <xdr:rowOff>128037</xdr:rowOff>
    </xdr:to>
    <xdr:sp macro="" textlink="">
      <xdr:nvSpPr>
        <xdr:cNvPr id="93" name="Right Triangle 92">
          <a:extLst>
            <a:ext uri="{FF2B5EF4-FFF2-40B4-BE49-F238E27FC236}">
              <a16:creationId xmlns:a16="http://schemas.microsoft.com/office/drawing/2014/main" id="{00000000-0008-0000-0000-00005D000000}"/>
            </a:ext>
          </a:extLst>
        </xdr:cNvPr>
        <xdr:cNvSpPr/>
      </xdr:nvSpPr>
      <xdr:spPr>
        <a:xfrm>
          <a:off x="9807257" y="31459726"/>
          <a:ext cx="126323" cy="106584"/>
        </a:xfrm>
        <a:prstGeom prst="rtTriangle">
          <a:avLst/>
        </a:prstGeom>
        <a:solidFill>
          <a:schemeClr val="tx1"/>
        </a:solidFill>
        <a:ln>
          <a:noFill/>
        </a:ln>
        <a:effectLst/>
        <a:scene3d>
          <a:camera prst="orthographicFront">
            <a:rot lat="0" lon="0" rev="10800000"/>
          </a:camera>
          <a:lightRig rig="threePt" dir="t"/>
        </a:scene3d>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838201</xdr:colOff>
      <xdr:row>159</xdr:row>
      <xdr:rowOff>8467</xdr:rowOff>
    </xdr:from>
    <xdr:to>
      <xdr:col>4</xdr:col>
      <xdr:colOff>961349</xdr:colOff>
      <xdr:row>159</xdr:row>
      <xdr:rowOff>109278</xdr:rowOff>
    </xdr:to>
    <xdr:sp macro="" textlink="">
      <xdr:nvSpPr>
        <xdr:cNvPr id="94" name="Right Triangle 93">
          <a:extLst>
            <a:ext uri="{FF2B5EF4-FFF2-40B4-BE49-F238E27FC236}">
              <a16:creationId xmlns:a16="http://schemas.microsoft.com/office/drawing/2014/main" id="{00000000-0008-0000-0000-00005E000000}"/>
            </a:ext>
          </a:extLst>
        </xdr:cNvPr>
        <xdr:cNvSpPr/>
      </xdr:nvSpPr>
      <xdr:spPr>
        <a:xfrm>
          <a:off x="9812868" y="45990934"/>
          <a:ext cx="123148" cy="100811"/>
        </a:xfrm>
        <a:prstGeom prst="rtTriangle">
          <a:avLst/>
        </a:prstGeom>
        <a:solidFill>
          <a:schemeClr val="tx1"/>
        </a:solidFill>
        <a:ln>
          <a:noFill/>
        </a:ln>
        <a:effectLst/>
        <a:scene3d>
          <a:camera prst="orthographicFront">
            <a:rot lat="0" lon="0" rev="10800000"/>
          </a:camera>
          <a:lightRig rig="threePt" dir="t"/>
        </a:scene3d>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838201</xdr:colOff>
      <xdr:row>160</xdr:row>
      <xdr:rowOff>8467</xdr:rowOff>
    </xdr:from>
    <xdr:to>
      <xdr:col>4</xdr:col>
      <xdr:colOff>961349</xdr:colOff>
      <xdr:row>160</xdr:row>
      <xdr:rowOff>109278</xdr:rowOff>
    </xdr:to>
    <xdr:sp macro="" textlink="">
      <xdr:nvSpPr>
        <xdr:cNvPr id="95" name="Right Triangle 94">
          <a:extLst>
            <a:ext uri="{FF2B5EF4-FFF2-40B4-BE49-F238E27FC236}">
              <a16:creationId xmlns:a16="http://schemas.microsoft.com/office/drawing/2014/main" id="{00000000-0008-0000-0000-00005F000000}"/>
            </a:ext>
          </a:extLst>
        </xdr:cNvPr>
        <xdr:cNvSpPr/>
      </xdr:nvSpPr>
      <xdr:spPr>
        <a:xfrm>
          <a:off x="9812868" y="46185667"/>
          <a:ext cx="123148" cy="100811"/>
        </a:xfrm>
        <a:prstGeom prst="rtTriangle">
          <a:avLst/>
        </a:prstGeom>
        <a:solidFill>
          <a:schemeClr val="tx1"/>
        </a:solidFill>
        <a:ln>
          <a:noFill/>
        </a:ln>
        <a:effectLst/>
        <a:scene3d>
          <a:camera prst="orthographicFront">
            <a:rot lat="0" lon="0" rev="10800000"/>
          </a:camera>
          <a:lightRig rig="threePt" dir="t"/>
        </a:scene3d>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endParaRPr lang="en-US"/>
        </a:p>
      </xdr:txBody>
    </xdr:sp>
    <xdr:clientData/>
  </xdr:twoCellAnchor>
  <xdr:twoCellAnchor>
    <xdr:from>
      <xdr:col>5</xdr:col>
      <xdr:colOff>708758</xdr:colOff>
      <xdr:row>13</xdr:row>
      <xdr:rowOff>5325</xdr:rowOff>
    </xdr:from>
    <xdr:to>
      <xdr:col>5</xdr:col>
      <xdr:colOff>828420</xdr:colOff>
      <xdr:row>13</xdr:row>
      <xdr:rowOff>105414</xdr:rowOff>
    </xdr:to>
    <xdr:sp macro="" textlink="">
      <xdr:nvSpPr>
        <xdr:cNvPr id="96" name="Right Triangle 95">
          <a:extLst>
            <a:ext uri="{FF2B5EF4-FFF2-40B4-BE49-F238E27FC236}">
              <a16:creationId xmlns:a16="http://schemas.microsoft.com/office/drawing/2014/main" id="{00000000-0008-0000-0000-000060000000}"/>
            </a:ext>
          </a:extLst>
        </xdr:cNvPr>
        <xdr:cNvSpPr/>
      </xdr:nvSpPr>
      <xdr:spPr>
        <a:xfrm>
          <a:off x="10649394" y="2256689"/>
          <a:ext cx="119662" cy="100089"/>
        </a:xfrm>
        <a:prstGeom prst="rtTriangle">
          <a:avLst/>
        </a:prstGeom>
        <a:solidFill>
          <a:schemeClr val="tx1"/>
        </a:solidFill>
        <a:ln>
          <a:noFill/>
        </a:ln>
        <a:effectLst/>
        <a:scene3d>
          <a:camera prst="orthographicFront">
            <a:rot lat="0" lon="0" rev="10800000"/>
          </a:camera>
          <a:lightRig rig="threePt" dir="t"/>
        </a:scene3d>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endParaRPr lang="en-US"/>
        </a:p>
      </xdr:txBody>
    </xdr:sp>
    <xdr:clientData/>
  </xdr:twoCellAnchor>
  <xdr:twoCellAnchor editAs="oneCell">
    <xdr:from>
      <xdr:col>1</xdr:col>
      <xdr:colOff>6146800</xdr:colOff>
      <xdr:row>61</xdr:row>
      <xdr:rowOff>13855</xdr:rowOff>
    </xdr:from>
    <xdr:to>
      <xdr:col>1</xdr:col>
      <xdr:colOff>6310630</xdr:colOff>
      <xdr:row>61</xdr:row>
      <xdr:rowOff>177685</xdr:rowOff>
    </xdr:to>
    <xdr:pic>
      <xdr:nvPicPr>
        <xdr:cNvPr id="97" name="Picture 82" descr="Kosher-Pareve_black21.png">
          <a:extLst>
            <a:ext uri="{FF2B5EF4-FFF2-40B4-BE49-F238E27FC236}">
              <a16:creationId xmlns:a16="http://schemas.microsoft.com/office/drawing/2014/main" id="{00000000-0008-0000-0000-00006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97436" y="22261946"/>
          <a:ext cx="163830" cy="16383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xdr:col>
      <xdr:colOff>6146800</xdr:colOff>
      <xdr:row>62</xdr:row>
      <xdr:rowOff>26554</xdr:rowOff>
    </xdr:from>
    <xdr:to>
      <xdr:col>1</xdr:col>
      <xdr:colOff>6310630</xdr:colOff>
      <xdr:row>62</xdr:row>
      <xdr:rowOff>190384</xdr:rowOff>
    </xdr:to>
    <xdr:pic>
      <xdr:nvPicPr>
        <xdr:cNvPr id="98" name="Picture 83" descr="Kosher-Pareve_black21.png">
          <a:extLst>
            <a:ext uri="{FF2B5EF4-FFF2-40B4-BE49-F238E27FC236}">
              <a16:creationId xmlns:a16="http://schemas.microsoft.com/office/drawing/2014/main" id="{00000000-0008-0000-0000-00006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97436" y="22470918"/>
          <a:ext cx="163830" cy="16383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xdr:col>
      <xdr:colOff>6146800</xdr:colOff>
      <xdr:row>66</xdr:row>
      <xdr:rowOff>17894</xdr:rowOff>
    </xdr:from>
    <xdr:to>
      <xdr:col>1</xdr:col>
      <xdr:colOff>6310630</xdr:colOff>
      <xdr:row>66</xdr:row>
      <xdr:rowOff>181724</xdr:rowOff>
    </xdr:to>
    <xdr:pic>
      <xdr:nvPicPr>
        <xdr:cNvPr id="99" name="Picture 83" descr="Kosher-Pareve_black21.png">
          <a:extLst>
            <a:ext uri="{FF2B5EF4-FFF2-40B4-BE49-F238E27FC236}">
              <a16:creationId xmlns:a16="http://schemas.microsoft.com/office/drawing/2014/main" id="{00000000-0008-0000-00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00900" y="23093794"/>
          <a:ext cx="163830" cy="16383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4</xdr:col>
      <xdr:colOff>836439</xdr:colOff>
      <xdr:row>57</xdr:row>
      <xdr:rowOff>7938</xdr:rowOff>
    </xdr:from>
    <xdr:to>
      <xdr:col>4</xdr:col>
      <xdr:colOff>962762</xdr:colOff>
      <xdr:row>57</xdr:row>
      <xdr:rowOff>113078</xdr:rowOff>
    </xdr:to>
    <xdr:sp macro="" textlink="">
      <xdr:nvSpPr>
        <xdr:cNvPr id="100" name="Right Triangle 99">
          <a:extLst>
            <a:ext uri="{FF2B5EF4-FFF2-40B4-BE49-F238E27FC236}">
              <a16:creationId xmlns:a16="http://schemas.microsoft.com/office/drawing/2014/main" id="{00000000-0008-0000-0000-000064000000}"/>
            </a:ext>
          </a:extLst>
        </xdr:cNvPr>
        <xdr:cNvSpPr/>
      </xdr:nvSpPr>
      <xdr:spPr>
        <a:xfrm>
          <a:off x="9814362" y="20005553"/>
          <a:ext cx="126323" cy="105140"/>
        </a:xfrm>
        <a:prstGeom prst="rtTriangle">
          <a:avLst/>
        </a:prstGeom>
        <a:solidFill>
          <a:schemeClr val="tx1"/>
        </a:solidFill>
        <a:ln>
          <a:noFill/>
        </a:ln>
        <a:effectLst/>
        <a:scene3d>
          <a:camera prst="orthographicFront">
            <a:rot lat="0" lon="0" rev="10800000"/>
          </a:camera>
          <a:lightRig rig="threePt" dir="t"/>
        </a:scene3d>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838201</xdr:colOff>
      <xdr:row>161</xdr:row>
      <xdr:rowOff>19538</xdr:rowOff>
    </xdr:from>
    <xdr:to>
      <xdr:col>4</xdr:col>
      <xdr:colOff>961349</xdr:colOff>
      <xdr:row>161</xdr:row>
      <xdr:rowOff>120349</xdr:rowOff>
    </xdr:to>
    <xdr:sp macro="" textlink="">
      <xdr:nvSpPr>
        <xdr:cNvPr id="101" name="Right Triangle 100">
          <a:extLst>
            <a:ext uri="{FF2B5EF4-FFF2-40B4-BE49-F238E27FC236}">
              <a16:creationId xmlns:a16="http://schemas.microsoft.com/office/drawing/2014/main" id="{CD807045-9C6A-4347-988E-7BFB755E205C}"/>
            </a:ext>
          </a:extLst>
        </xdr:cNvPr>
        <xdr:cNvSpPr/>
      </xdr:nvSpPr>
      <xdr:spPr>
        <a:xfrm>
          <a:off x="9816124" y="45153384"/>
          <a:ext cx="123148" cy="100811"/>
        </a:xfrm>
        <a:prstGeom prst="rtTriangle">
          <a:avLst/>
        </a:prstGeom>
        <a:solidFill>
          <a:schemeClr val="tx1"/>
        </a:solidFill>
        <a:ln>
          <a:noFill/>
        </a:ln>
        <a:effectLst/>
        <a:scene3d>
          <a:camera prst="orthographicFront">
            <a:rot lat="0" lon="0" rev="10800000"/>
          </a:camera>
          <a:lightRig rig="threePt" dir="t"/>
        </a:scene3d>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838201</xdr:colOff>
      <xdr:row>162</xdr:row>
      <xdr:rowOff>9766</xdr:rowOff>
    </xdr:from>
    <xdr:to>
      <xdr:col>4</xdr:col>
      <xdr:colOff>961349</xdr:colOff>
      <xdr:row>162</xdr:row>
      <xdr:rowOff>110577</xdr:rowOff>
    </xdr:to>
    <xdr:sp macro="" textlink="">
      <xdr:nvSpPr>
        <xdr:cNvPr id="102" name="Right Triangle 101">
          <a:extLst>
            <a:ext uri="{FF2B5EF4-FFF2-40B4-BE49-F238E27FC236}">
              <a16:creationId xmlns:a16="http://schemas.microsoft.com/office/drawing/2014/main" id="{B78AFE05-2330-5440-B1E2-AF5A93C4FD8E}"/>
            </a:ext>
          </a:extLst>
        </xdr:cNvPr>
        <xdr:cNvSpPr/>
      </xdr:nvSpPr>
      <xdr:spPr>
        <a:xfrm>
          <a:off x="9816124" y="45465997"/>
          <a:ext cx="123148" cy="100811"/>
        </a:xfrm>
        <a:prstGeom prst="rtTriangle">
          <a:avLst/>
        </a:prstGeom>
        <a:solidFill>
          <a:schemeClr val="tx1"/>
        </a:solidFill>
        <a:ln>
          <a:noFill/>
        </a:ln>
        <a:effectLst/>
        <a:scene3d>
          <a:camera prst="orthographicFront">
            <a:rot lat="0" lon="0" rev="10800000"/>
          </a:camera>
          <a:lightRig rig="threePt" dir="t"/>
        </a:scene3d>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836439</xdr:colOff>
      <xdr:row>91</xdr:row>
      <xdr:rowOff>21453</xdr:rowOff>
    </xdr:from>
    <xdr:to>
      <xdr:col>4</xdr:col>
      <xdr:colOff>962762</xdr:colOff>
      <xdr:row>91</xdr:row>
      <xdr:rowOff>128037</xdr:rowOff>
    </xdr:to>
    <xdr:sp macro="" textlink="">
      <xdr:nvSpPr>
        <xdr:cNvPr id="103" name="Right Triangle 102">
          <a:extLst>
            <a:ext uri="{FF2B5EF4-FFF2-40B4-BE49-F238E27FC236}">
              <a16:creationId xmlns:a16="http://schemas.microsoft.com/office/drawing/2014/main" id="{7261956B-6B47-F64E-B931-ED517C982143}"/>
            </a:ext>
          </a:extLst>
        </xdr:cNvPr>
        <xdr:cNvSpPr/>
      </xdr:nvSpPr>
      <xdr:spPr>
        <a:xfrm>
          <a:off x="9814362" y="30003222"/>
          <a:ext cx="126323" cy="106584"/>
        </a:xfrm>
        <a:prstGeom prst="rtTriangle">
          <a:avLst/>
        </a:prstGeom>
        <a:solidFill>
          <a:schemeClr val="tx1"/>
        </a:solidFill>
        <a:ln>
          <a:noFill/>
        </a:ln>
        <a:effectLst/>
        <a:scene3d>
          <a:camera prst="orthographicFront">
            <a:rot lat="0" lon="0" rev="10800000"/>
          </a:camera>
          <a:lightRig rig="threePt" dir="t"/>
        </a:scene3d>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836439</xdr:colOff>
      <xdr:row>92</xdr:row>
      <xdr:rowOff>21453</xdr:rowOff>
    </xdr:from>
    <xdr:to>
      <xdr:col>4</xdr:col>
      <xdr:colOff>962762</xdr:colOff>
      <xdr:row>92</xdr:row>
      <xdr:rowOff>128037</xdr:rowOff>
    </xdr:to>
    <xdr:sp macro="" textlink="">
      <xdr:nvSpPr>
        <xdr:cNvPr id="104" name="Right Triangle 103">
          <a:extLst>
            <a:ext uri="{FF2B5EF4-FFF2-40B4-BE49-F238E27FC236}">
              <a16:creationId xmlns:a16="http://schemas.microsoft.com/office/drawing/2014/main" id="{F2F7A1B4-16EA-5846-A4B7-38E7A1181912}"/>
            </a:ext>
          </a:extLst>
        </xdr:cNvPr>
        <xdr:cNvSpPr/>
      </xdr:nvSpPr>
      <xdr:spPr>
        <a:xfrm>
          <a:off x="9814362" y="30198607"/>
          <a:ext cx="126323" cy="106584"/>
        </a:xfrm>
        <a:prstGeom prst="rtTriangle">
          <a:avLst/>
        </a:prstGeom>
        <a:solidFill>
          <a:schemeClr val="tx1"/>
        </a:solidFill>
        <a:ln>
          <a:noFill/>
        </a:ln>
        <a:effectLst/>
        <a:scene3d>
          <a:camera prst="orthographicFront">
            <a:rot lat="0" lon="0" rev="10800000"/>
          </a:camera>
          <a:lightRig rig="threePt" dir="t"/>
        </a:scene3d>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836439</xdr:colOff>
      <xdr:row>92</xdr:row>
      <xdr:rowOff>21453</xdr:rowOff>
    </xdr:from>
    <xdr:to>
      <xdr:col>4</xdr:col>
      <xdr:colOff>962762</xdr:colOff>
      <xdr:row>92</xdr:row>
      <xdr:rowOff>128037</xdr:rowOff>
    </xdr:to>
    <xdr:sp macro="" textlink="">
      <xdr:nvSpPr>
        <xdr:cNvPr id="105" name="Right Triangle 104">
          <a:extLst>
            <a:ext uri="{FF2B5EF4-FFF2-40B4-BE49-F238E27FC236}">
              <a16:creationId xmlns:a16="http://schemas.microsoft.com/office/drawing/2014/main" id="{EF02A1E4-ED93-43C7-AC8C-77DF9107BEA6}"/>
            </a:ext>
          </a:extLst>
        </xdr:cNvPr>
        <xdr:cNvSpPr/>
      </xdr:nvSpPr>
      <xdr:spPr>
        <a:xfrm>
          <a:off x="9083502" y="29501328"/>
          <a:ext cx="59648" cy="106584"/>
        </a:xfrm>
        <a:prstGeom prst="rtTriangle">
          <a:avLst/>
        </a:prstGeom>
        <a:solidFill>
          <a:schemeClr val="tx1"/>
        </a:solidFill>
        <a:ln>
          <a:noFill/>
        </a:ln>
        <a:effectLst/>
        <a:scene3d>
          <a:camera prst="orthographicFront">
            <a:rot lat="0" lon="0" rev="10800000"/>
          </a:camera>
          <a:lightRig rig="threePt" dir="t"/>
        </a:scene3d>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836439</xdr:colOff>
      <xdr:row>95</xdr:row>
      <xdr:rowOff>21453</xdr:rowOff>
    </xdr:from>
    <xdr:to>
      <xdr:col>4</xdr:col>
      <xdr:colOff>962762</xdr:colOff>
      <xdr:row>95</xdr:row>
      <xdr:rowOff>128037</xdr:rowOff>
    </xdr:to>
    <xdr:sp macro="" textlink="">
      <xdr:nvSpPr>
        <xdr:cNvPr id="108" name="Right Triangle 107">
          <a:extLst>
            <a:ext uri="{FF2B5EF4-FFF2-40B4-BE49-F238E27FC236}">
              <a16:creationId xmlns:a16="http://schemas.microsoft.com/office/drawing/2014/main" id="{068329B7-5265-4180-8C71-F4DEF27166C2}"/>
            </a:ext>
          </a:extLst>
        </xdr:cNvPr>
        <xdr:cNvSpPr/>
      </xdr:nvSpPr>
      <xdr:spPr>
        <a:xfrm>
          <a:off x="9083502" y="29501328"/>
          <a:ext cx="59648" cy="106584"/>
        </a:xfrm>
        <a:prstGeom prst="rtTriangle">
          <a:avLst/>
        </a:prstGeom>
        <a:solidFill>
          <a:schemeClr val="tx1"/>
        </a:solidFill>
        <a:ln>
          <a:noFill/>
        </a:ln>
        <a:effectLst/>
        <a:scene3d>
          <a:camera prst="orthographicFront">
            <a:rot lat="0" lon="0" rev="10800000"/>
          </a:camera>
          <a:lightRig rig="threePt" dir="t"/>
        </a:scene3d>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836439</xdr:colOff>
      <xdr:row>96</xdr:row>
      <xdr:rowOff>21453</xdr:rowOff>
    </xdr:from>
    <xdr:to>
      <xdr:col>4</xdr:col>
      <xdr:colOff>962762</xdr:colOff>
      <xdr:row>96</xdr:row>
      <xdr:rowOff>128037</xdr:rowOff>
    </xdr:to>
    <xdr:sp macro="" textlink="">
      <xdr:nvSpPr>
        <xdr:cNvPr id="109" name="Right Triangle 108">
          <a:extLst>
            <a:ext uri="{FF2B5EF4-FFF2-40B4-BE49-F238E27FC236}">
              <a16:creationId xmlns:a16="http://schemas.microsoft.com/office/drawing/2014/main" id="{57C7012D-B3A7-49F4-8C39-37EAA2F79086}"/>
            </a:ext>
          </a:extLst>
        </xdr:cNvPr>
        <xdr:cNvSpPr/>
      </xdr:nvSpPr>
      <xdr:spPr>
        <a:xfrm>
          <a:off x="9083502" y="29501328"/>
          <a:ext cx="59648" cy="106584"/>
        </a:xfrm>
        <a:prstGeom prst="rtTriangle">
          <a:avLst/>
        </a:prstGeom>
        <a:solidFill>
          <a:schemeClr val="tx1"/>
        </a:solidFill>
        <a:ln>
          <a:noFill/>
        </a:ln>
        <a:effectLst/>
        <a:scene3d>
          <a:camera prst="orthographicFront">
            <a:rot lat="0" lon="0" rev="10800000"/>
          </a:camera>
          <a:lightRig rig="threePt" dir="t"/>
        </a:scene3d>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836439</xdr:colOff>
      <xdr:row>97</xdr:row>
      <xdr:rowOff>21453</xdr:rowOff>
    </xdr:from>
    <xdr:to>
      <xdr:col>4</xdr:col>
      <xdr:colOff>962762</xdr:colOff>
      <xdr:row>97</xdr:row>
      <xdr:rowOff>128037</xdr:rowOff>
    </xdr:to>
    <xdr:sp macro="" textlink="">
      <xdr:nvSpPr>
        <xdr:cNvPr id="110" name="Right Triangle 109">
          <a:extLst>
            <a:ext uri="{FF2B5EF4-FFF2-40B4-BE49-F238E27FC236}">
              <a16:creationId xmlns:a16="http://schemas.microsoft.com/office/drawing/2014/main" id="{1E7C2B8E-7F61-4F7A-91F1-7D3661EDF706}"/>
            </a:ext>
          </a:extLst>
        </xdr:cNvPr>
        <xdr:cNvSpPr/>
      </xdr:nvSpPr>
      <xdr:spPr>
        <a:xfrm>
          <a:off x="9083502" y="29501328"/>
          <a:ext cx="59648" cy="106584"/>
        </a:xfrm>
        <a:prstGeom prst="rtTriangle">
          <a:avLst/>
        </a:prstGeom>
        <a:solidFill>
          <a:schemeClr val="tx1"/>
        </a:solidFill>
        <a:ln>
          <a:noFill/>
        </a:ln>
        <a:effectLst/>
        <a:scene3d>
          <a:camera prst="orthographicFront">
            <a:rot lat="0" lon="0" rev="10800000"/>
          </a:camera>
          <a:lightRig rig="threePt" dir="t"/>
        </a:scene3d>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836439</xdr:colOff>
      <xdr:row>98</xdr:row>
      <xdr:rowOff>21453</xdr:rowOff>
    </xdr:from>
    <xdr:to>
      <xdr:col>4</xdr:col>
      <xdr:colOff>962762</xdr:colOff>
      <xdr:row>98</xdr:row>
      <xdr:rowOff>128037</xdr:rowOff>
    </xdr:to>
    <xdr:sp macro="" textlink="">
      <xdr:nvSpPr>
        <xdr:cNvPr id="111" name="Right Triangle 110">
          <a:extLst>
            <a:ext uri="{FF2B5EF4-FFF2-40B4-BE49-F238E27FC236}">
              <a16:creationId xmlns:a16="http://schemas.microsoft.com/office/drawing/2014/main" id="{95601502-99ED-497C-BAB5-9114FF2E2EBA}"/>
            </a:ext>
          </a:extLst>
        </xdr:cNvPr>
        <xdr:cNvSpPr/>
      </xdr:nvSpPr>
      <xdr:spPr>
        <a:xfrm>
          <a:off x="9083502" y="29501328"/>
          <a:ext cx="59648" cy="106584"/>
        </a:xfrm>
        <a:prstGeom prst="rtTriangle">
          <a:avLst/>
        </a:prstGeom>
        <a:solidFill>
          <a:schemeClr val="tx1"/>
        </a:solidFill>
        <a:ln>
          <a:noFill/>
        </a:ln>
        <a:effectLst/>
        <a:scene3d>
          <a:camera prst="orthographicFront">
            <a:rot lat="0" lon="0" rev="10800000"/>
          </a:camera>
          <a:lightRig rig="threePt" dir="t"/>
        </a:scene3d>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836439</xdr:colOff>
      <xdr:row>99</xdr:row>
      <xdr:rowOff>21453</xdr:rowOff>
    </xdr:from>
    <xdr:to>
      <xdr:col>4</xdr:col>
      <xdr:colOff>962762</xdr:colOff>
      <xdr:row>99</xdr:row>
      <xdr:rowOff>128037</xdr:rowOff>
    </xdr:to>
    <xdr:sp macro="" textlink="">
      <xdr:nvSpPr>
        <xdr:cNvPr id="112" name="Right Triangle 111">
          <a:extLst>
            <a:ext uri="{FF2B5EF4-FFF2-40B4-BE49-F238E27FC236}">
              <a16:creationId xmlns:a16="http://schemas.microsoft.com/office/drawing/2014/main" id="{757AE185-0A89-41E6-9665-362E4B48BF2C}"/>
            </a:ext>
          </a:extLst>
        </xdr:cNvPr>
        <xdr:cNvSpPr/>
      </xdr:nvSpPr>
      <xdr:spPr>
        <a:xfrm>
          <a:off x="9083502" y="29501328"/>
          <a:ext cx="59648" cy="106584"/>
        </a:xfrm>
        <a:prstGeom prst="rtTriangle">
          <a:avLst/>
        </a:prstGeom>
        <a:solidFill>
          <a:schemeClr val="tx1"/>
        </a:solidFill>
        <a:ln>
          <a:noFill/>
        </a:ln>
        <a:effectLst/>
        <a:scene3d>
          <a:camera prst="orthographicFront">
            <a:rot lat="0" lon="0" rev="10800000"/>
          </a:camera>
          <a:lightRig rig="threePt" dir="t"/>
        </a:scene3d>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endParaRPr 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909320</xdr:colOff>
      <xdr:row>0</xdr:row>
      <xdr:rowOff>0</xdr:rowOff>
    </xdr:from>
    <xdr:to>
      <xdr:col>10</xdr:col>
      <xdr:colOff>34652</xdr:colOff>
      <xdr:row>0</xdr:row>
      <xdr:rowOff>0</xdr:rowOff>
    </xdr:to>
    <xdr:sp macro="" textlink="">
      <xdr:nvSpPr>
        <xdr:cNvPr id="3073" name="Text 1">
          <a:extLst>
            <a:ext uri="{FF2B5EF4-FFF2-40B4-BE49-F238E27FC236}">
              <a16:creationId xmlns:a16="http://schemas.microsoft.com/office/drawing/2014/main" id="{00000000-0008-0000-0100-0000010C0000}"/>
            </a:ext>
          </a:extLst>
        </xdr:cNvPr>
        <xdr:cNvSpPr txBox="1">
          <a:spLocks noChangeArrowheads="1"/>
        </xdr:cNvSpPr>
      </xdr:nvSpPr>
      <xdr:spPr bwMode="auto">
        <a:xfrm>
          <a:off x="13233400" y="0"/>
          <a:ext cx="3898900" cy="0"/>
        </a:xfrm>
        <a:prstGeom prst="rect">
          <a:avLst/>
        </a:prstGeom>
        <a:solidFill>
          <a:srgbClr val="339966"/>
        </a:solidFill>
        <a:ln>
          <a:noFill/>
        </a:ln>
      </xdr:spPr>
      <xdr:txBody>
        <a:bodyPr vertOverflow="clip" wrap="square" lIns="0" tIns="32004" rIns="36576" bIns="0" anchor="t" upright="1"/>
        <a:lstStyle/>
        <a:p>
          <a:pPr algn="r" rtl="0">
            <a:defRPr sz="1000"/>
          </a:pPr>
          <a:r>
            <a:rPr lang="en-US" sz="1100" b="0" i="0" u="none" strike="noStrike" baseline="0">
              <a:latin typeface="Calibri"/>
            </a:rPr>
            <a:t>ºBzb*</a:t>
          </a:r>
        </a:p>
        <a:p>
          <a:pPr algn="r" rtl="0">
            <a:defRPr sz="1000"/>
          </a:pPr>
          <a:r>
            <a:rPr lang="en-US" sz="1100" b="0" i="0" u="none" strike="noStrike" baseline="0">
              <a:latin typeface="Calibri"/>
            </a:rPr>
            <a:t>b*z"ª¢J*bJ¢PªrJ¢*"¢</a:t>
          </a:r>
        </a:p>
        <a:p>
          <a:pPr algn="r" rtl="0">
            <a:defRPr sz="1000"/>
          </a:pPr>
          <a:r>
            <a:rPr lang="en-US" sz="1100" b="0" i="0" u="none" strike="noStrike" baseline="0">
              <a:latin typeface="Calibri"/>
            </a:rPr>
            <a:t>¢*"J¢Jª¢z</a:t>
          </a:r>
        </a:p>
      </xdr:txBody>
    </xdr:sp>
    <xdr:clientData/>
  </xdr:twoCellAnchor>
  <xdr:twoCellAnchor>
    <xdr:from>
      <xdr:col>8</xdr:col>
      <xdr:colOff>909320</xdr:colOff>
      <xdr:row>0</xdr:row>
      <xdr:rowOff>0</xdr:rowOff>
    </xdr:from>
    <xdr:to>
      <xdr:col>10</xdr:col>
      <xdr:colOff>34652</xdr:colOff>
      <xdr:row>0</xdr:row>
      <xdr:rowOff>0</xdr:rowOff>
    </xdr:to>
    <xdr:sp macro="" textlink="">
      <xdr:nvSpPr>
        <xdr:cNvPr id="3077" name="Text 1">
          <a:extLst>
            <a:ext uri="{FF2B5EF4-FFF2-40B4-BE49-F238E27FC236}">
              <a16:creationId xmlns:a16="http://schemas.microsoft.com/office/drawing/2014/main" id="{00000000-0008-0000-0100-0000050C0000}"/>
            </a:ext>
          </a:extLst>
        </xdr:cNvPr>
        <xdr:cNvSpPr txBox="1">
          <a:spLocks noChangeArrowheads="1"/>
        </xdr:cNvSpPr>
      </xdr:nvSpPr>
      <xdr:spPr bwMode="auto">
        <a:xfrm>
          <a:off x="13233400" y="0"/>
          <a:ext cx="3898900" cy="0"/>
        </a:xfrm>
        <a:prstGeom prst="rect">
          <a:avLst/>
        </a:prstGeom>
        <a:solidFill>
          <a:srgbClr val="339966"/>
        </a:solidFill>
        <a:ln>
          <a:noFill/>
        </a:ln>
      </xdr:spPr>
      <xdr:txBody>
        <a:bodyPr vertOverflow="clip" wrap="square" lIns="0" tIns="32004" rIns="36576" bIns="0" anchor="t" upright="1"/>
        <a:lstStyle/>
        <a:p>
          <a:pPr algn="r" rtl="0">
            <a:defRPr sz="1000"/>
          </a:pPr>
          <a:r>
            <a:rPr lang="en-US" sz="1100" b="0" i="0" u="none" strike="noStrike" baseline="0">
              <a:latin typeface="Calibri"/>
            </a:rPr>
            <a:t>ºBzb*</a:t>
          </a:r>
        </a:p>
        <a:p>
          <a:pPr algn="r" rtl="0">
            <a:defRPr sz="1000"/>
          </a:pPr>
          <a:r>
            <a:rPr lang="en-US" sz="1100" b="0" i="0" u="none" strike="noStrike" baseline="0">
              <a:latin typeface="Calibri"/>
            </a:rPr>
            <a:t>b*z"ª¢J*bJ¢PªrJ¢*"¢</a:t>
          </a:r>
        </a:p>
        <a:p>
          <a:pPr algn="r" rtl="0">
            <a:defRPr sz="1000"/>
          </a:pPr>
          <a:r>
            <a:rPr lang="en-US" sz="1100" b="0" i="0" u="none" strike="noStrike" baseline="0">
              <a:latin typeface="Calibri"/>
            </a:rPr>
            <a:t>¢*"J¢Jª¢z</a:t>
          </a:r>
        </a:p>
      </xdr:txBody>
    </xdr:sp>
    <xdr:clientData/>
  </xdr:twoCellAnchor>
  <xdr:twoCellAnchor>
    <xdr:from>
      <xdr:col>8</xdr:col>
      <xdr:colOff>909320</xdr:colOff>
      <xdr:row>0</xdr:row>
      <xdr:rowOff>0</xdr:rowOff>
    </xdr:from>
    <xdr:to>
      <xdr:col>10</xdr:col>
      <xdr:colOff>34652</xdr:colOff>
      <xdr:row>0</xdr:row>
      <xdr:rowOff>0</xdr:rowOff>
    </xdr:to>
    <xdr:sp macro="" textlink="">
      <xdr:nvSpPr>
        <xdr:cNvPr id="3078" name="Text 1">
          <a:extLst>
            <a:ext uri="{FF2B5EF4-FFF2-40B4-BE49-F238E27FC236}">
              <a16:creationId xmlns:a16="http://schemas.microsoft.com/office/drawing/2014/main" id="{00000000-0008-0000-0100-0000060C0000}"/>
            </a:ext>
          </a:extLst>
        </xdr:cNvPr>
        <xdr:cNvSpPr txBox="1">
          <a:spLocks noChangeArrowheads="1"/>
        </xdr:cNvSpPr>
      </xdr:nvSpPr>
      <xdr:spPr bwMode="auto">
        <a:xfrm>
          <a:off x="13233400" y="0"/>
          <a:ext cx="3898900" cy="0"/>
        </a:xfrm>
        <a:prstGeom prst="rect">
          <a:avLst/>
        </a:prstGeom>
        <a:solidFill>
          <a:srgbClr val="339966"/>
        </a:solidFill>
        <a:ln>
          <a:noFill/>
        </a:ln>
      </xdr:spPr>
      <xdr:txBody>
        <a:bodyPr vertOverflow="clip" wrap="square" lIns="0" tIns="32004" rIns="36576" bIns="0" anchor="t" upright="1"/>
        <a:lstStyle/>
        <a:p>
          <a:pPr algn="r" rtl="0">
            <a:defRPr sz="1000"/>
          </a:pPr>
          <a:r>
            <a:rPr lang="en-US" sz="1100" b="0" i="0" u="none" strike="noStrike" baseline="0">
              <a:latin typeface="Calibri"/>
            </a:rPr>
            <a:t>ºBzb*</a:t>
          </a:r>
        </a:p>
        <a:p>
          <a:pPr algn="r" rtl="0">
            <a:defRPr sz="1000"/>
          </a:pPr>
          <a:r>
            <a:rPr lang="en-US" sz="1100" b="0" i="0" u="none" strike="noStrike" baseline="0">
              <a:latin typeface="Calibri"/>
            </a:rPr>
            <a:t>b*z"ª¢J*bJ¢PªrJ¢*"¢</a:t>
          </a:r>
        </a:p>
        <a:p>
          <a:pPr algn="r" rtl="0">
            <a:defRPr sz="1000"/>
          </a:pPr>
          <a:r>
            <a:rPr lang="en-US" sz="1100" b="0" i="0" u="none" strike="noStrike" baseline="0">
              <a:latin typeface="Calibri"/>
            </a:rPr>
            <a:t>¢*"J¢Jª¢z</a:t>
          </a:r>
        </a:p>
      </xdr:txBody>
    </xdr:sp>
    <xdr:clientData/>
  </xdr:twoCellAnchor>
  <xdr:twoCellAnchor>
    <xdr:from>
      <xdr:col>8</xdr:col>
      <xdr:colOff>909320</xdr:colOff>
      <xdr:row>0</xdr:row>
      <xdr:rowOff>0</xdr:rowOff>
    </xdr:from>
    <xdr:to>
      <xdr:col>10</xdr:col>
      <xdr:colOff>34652</xdr:colOff>
      <xdr:row>0</xdr:row>
      <xdr:rowOff>0</xdr:rowOff>
    </xdr:to>
    <xdr:sp macro="" textlink="">
      <xdr:nvSpPr>
        <xdr:cNvPr id="3079" name="Text 1">
          <a:extLst>
            <a:ext uri="{FF2B5EF4-FFF2-40B4-BE49-F238E27FC236}">
              <a16:creationId xmlns:a16="http://schemas.microsoft.com/office/drawing/2014/main" id="{00000000-0008-0000-0100-0000070C0000}"/>
            </a:ext>
          </a:extLst>
        </xdr:cNvPr>
        <xdr:cNvSpPr txBox="1">
          <a:spLocks noChangeArrowheads="1"/>
        </xdr:cNvSpPr>
      </xdr:nvSpPr>
      <xdr:spPr bwMode="auto">
        <a:xfrm>
          <a:off x="13233400" y="0"/>
          <a:ext cx="3898900" cy="0"/>
        </a:xfrm>
        <a:prstGeom prst="rect">
          <a:avLst/>
        </a:prstGeom>
        <a:solidFill>
          <a:srgbClr val="339966"/>
        </a:solidFill>
        <a:ln>
          <a:noFill/>
        </a:ln>
      </xdr:spPr>
      <xdr:txBody>
        <a:bodyPr vertOverflow="clip" wrap="square" lIns="0" tIns="32004" rIns="36576" bIns="0" anchor="t" upright="1"/>
        <a:lstStyle/>
        <a:p>
          <a:pPr algn="r" rtl="0">
            <a:defRPr sz="1000"/>
          </a:pPr>
          <a:r>
            <a:rPr lang="en-US" sz="1100" b="0" i="0" u="none" strike="noStrike" baseline="0">
              <a:latin typeface="Calibri"/>
            </a:rPr>
            <a:t>ºBzb*</a:t>
          </a:r>
        </a:p>
        <a:p>
          <a:pPr algn="r" rtl="0">
            <a:defRPr sz="1000"/>
          </a:pPr>
          <a:r>
            <a:rPr lang="en-US" sz="1100" b="0" i="0" u="none" strike="noStrike" baseline="0">
              <a:latin typeface="Calibri"/>
            </a:rPr>
            <a:t>b*z"ª¢J*bJ¢PªrJ¢*"¢</a:t>
          </a:r>
        </a:p>
        <a:p>
          <a:pPr algn="r" rtl="0">
            <a:defRPr sz="1000"/>
          </a:pPr>
          <a:r>
            <a:rPr lang="en-US" sz="1100" b="0" i="0" u="none" strike="noStrike" baseline="0">
              <a:latin typeface="Calibri"/>
            </a:rPr>
            <a:t>¢*"J¢Jª¢z</a:t>
          </a:r>
        </a:p>
      </xdr:txBody>
    </xdr:sp>
    <xdr:clientData/>
  </xdr:twoCellAnchor>
  <xdr:twoCellAnchor>
    <xdr:from>
      <xdr:col>8</xdr:col>
      <xdr:colOff>909320</xdr:colOff>
      <xdr:row>0</xdr:row>
      <xdr:rowOff>0</xdr:rowOff>
    </xdr:from>
    <xdr:to>
      <xdr:col>10</xdr:col>
      <xdr:colOff>34652</xdr:colOff>
      <xdr:row>0</xdr:row>
      <xdr:rowOff>0</xdr:rowOff>
    </xdr:to>
    <xdr:sp macro="" textlink="">
      <xdr:nvSpPr>
        <xdr:cNvPr id="3083" name="Text 1">
          <a:extLst>
            <a:ext uri="{FF2B5EF4-FFF2-40B4-BE49-F238E27FC236}">
              <a16:creationId xmlns:a16="http://schemas.microsoft.com/office/drawing/2014/main" id="{00000000-0008-0000-0100-00000B0C0000}"/>
            </a:ext>
          </a:extLst>
        </xdr:cNvPr>
        <xdr:cNvSpPr txBox="1">
          <a:spLocks noChangeArrowheads="1"/>
        </xdr:cNvSpPr>
      </xdr:nvSpPr>
      <xdr:spPr bwMode="auto">
        <a:xfrm>
          <a:off x="13233400" y="0"/>
          <a:ext cx="3898900" cy="0"/>
        </a:xfrm>
        <a:prstGeom prst="rect">
          <a:avLst/>
        </a:prstGeom>
        <a:solidFill>
          <a:srgbClr val="339966"/>
        </a:solidFill>
        <a:ln>
          <a:noFill/>
        </a:ln>
      </xdr:spPr>
      <xdr:txBody>
        <a:bodyPr vertOverflow="clip" wrap="square" lIns="0" tIns="32004" rIns="36576" bIns="0" anchor="t" upright="1"/>
        <a:lstStyle/>
        <a:p>
          <a:pPr algn="r" rtl="0">
            <a:defRPr sz="1000"/>
          </a:pPr>
          <a:r>
            <a:rPr lang="en-US" sz="1100" b="0" i="0" u="none" strike="noStrike" baseline="0">
              <a:latin typeface="Calibri"/>
            </a:rPr>
            <a:t>ºBzb*</a:t>
          </a:r>
        </a:p>
        <a:p>
          <a:pPr algn="r" rtl="0">
            <a:defRPr sz="1000"/>
          </a:pPr>
          <a:r>
            <a:rPr lang="en-US" sz="1100" b="0" i="0" u="none" strike="noStrike" baseline="0">
              <a:latin typeface="Calibri"/>
            </a:rPr>
            <a:t>b*z"ª¢J*bJ¢PªrJ¢*"¢</a:t>
          </a:r>
        </a:p>
        <a:p>
          <a:pPr algn="r" rtl="0">
            <a:defRPr sz="1000"/>
          </a:pPr>
          <a:r>
            <a:rPr lang="en-US" sz="1100" b="0" i="0" u="none" strike="noStrike" baseline="0">
              <a:latin typeface="Calibri"/>
            </a:rPr>
            <a:t>¢*"J¢Jª¢z</a:t>
          </a:r>
        </a:p>
      </xdr:txBody>
    </xdr:sp>
    <xdr:clientData/>
  </xdr:twoCellAnchor>
  <xdr:twoCellAnchor>
    <xdr:from>
      <xdr:col>8</xdr:col>
      <xdr:colOff>909320</xdr:colOff>
      <xdr:row>0</xdr:row>
      <xdr:rowOff>0</xdr:rowOff>
    </xdr:from>
    <xdr:to>
      <xdr:col>10</xdr:col>
      <xdr:colOff>34652</xdr:colOff>
      <xdr:row>0</xdr:row>
      <xdr:rowOff>0</xdr:rowOff>
    </xdr:to>
    <xdr:sp macro="" textlink="">
      <xdr:nvSpPr>
        <xdr:cNvPr id="3084" name="Text 1">
          <a:extLst>
            <a:ext uri="{FF2B5EF4-FFF2-40B4-BE49-F238E27FC236}">
              <a16:creationId xmlns:a16="http://schemas.microsoft.com/office/drawing/2014/main" id="{00000000-0008-0000-0100-00000C0C0000}"/>
            </a:ext>
          </a:extLst>
        </xdr:cNvPr>
        <xdr:cNvSpPr txBox="1">
          <a:spLocks noChangeArrowheads="1"/>
        </xdr:cNvSpPr>
      </xdr:nvSpPr>
      <xdr:spPr bwMode="auto">
        <a:xfrm>
          <a:off x="13233400" y="0"/>
          <a:ext cx="3898900" cy="0"/>
        </a:xfrm>
        <a:prstGeom prst="rect">
          <a:avLst/>
        </a:prstGeom>
        <a:solidFill>
          <a:srgbClr val="339966"/>
        </a:solidFill>
        <a:ln>
          <a:noFill/>
        </a:ln>
      </xdr:spPr>
      <xdr:txBody>
        <a:bodyPr vertOverflow="clip" wrap="square" lIns="0" tIns="32004" rIns="36576" bIns="0" anchor="t" upright="1"/>
        <a:lstStyle/>
        <a:p>
          <a:pPr algn="r" rtl="0">
            <a:defRPr sz="1000"/>
          </a:pPr>
          <a:r>
            <a:rPr lang="en-US" sz="1100" b="0" i="0" u="none" strike="noStrike" baseline="0">
              <a:latin typeface="Calibri"/>
            </a:rPr>
            <a:t>ºBzb*</a:t>
          </a:r>
        </a:p>
        <a:p>
          <a:pPr algn="r" rtl="0">
            <a:defRPr sz="1000"/>
          </a:pPr>
          <a:r>
            <a:rPr lang="en-US" sz="1100" b="0" i="0" u="none" strike="noStrike" baseline="0">
              <a:latin typeface="Calibri"/>
            </a:rPr>
            <a:t>b*z"ª¢J*bJ¢PªrJ¢*"¢</a:t>
          </a:r>
        </a:p>
        <a:p>
          <a:pPr algn="r" rtl="0">
            <a:defRPr sz="1000"/>
          </a:pPr>
          <a:r>
            <a:rPr lang="en-US" sz="1100" b="0" i="0" u="none" strike="noStrike" baseline="0">
              <a:latin typeface="Calibri"/>
            </a:rPr>
            <a:t>¢*"J¢Jª¢z</a:t>
          </a:r>
        </a:p>
      </xdr:txBody>
    </xdr:sp>
    <xdr:clientData/>
  </xdr:twoCellAnchor>
  <xdr:twoCellAnchor>
    <xdr:from>
      <xdr:col>8</xdr:col>
      <xdr:colOff>909320</xdr:colOff>
      <xdr:row>0</xdr:row>
      <xdr:rowOff>0</xdr:rowOff>
    </xdr:from>
    <xdr:to>
      <xdr:col>10</xdr:col>
      <xdr:colOff>34652</xdr:colOff>
      <xdr:row>0</xdr:row>
      <xdr:rowOff>0</xdr:rowOff>
    </xdr:to>
    <xdr:sp macro="" textlink="">
      <xdr:nvSpPr>
        <xdr:cNvPr id="3085" name="Text 1">
          <a:extLst>
            <a:ext uri="{FF2B5EF4-FFF2-40B4-BE49-F238E27FC236}">
              <a16:creationId xmlns:a16="http://schemas.microsoft.com/office/drawing/2014/main" id="{00000000-0008-0000-0100-00000D0C0000}"/>
            </a:ext>
          </a:extLst>
        </xdr:cNvPr>
        <xdr:cNvSpPr txBox="1">
          <a:spLocks noChangeArrowheads="1"/>
        </xdr:cNvSpPr>
      </xdr:nvSpPr>
      <xdr:spPr bwMode="auto">
        <a:xfrm>
          <a:off x="13233400" y="0"/>
          <a:ext cx="3898900" cy="0"/>
        </a:xfrm>
        <a:prstGeom prst="rect">
          <a:avLst/>
        </a:prstGeom>
        <a:solidFill>
          <a:srgbClr val="339966"/>
        </a:solidFill>
        <a:ln>
          <a:noFill/>
        </a:ln>
      </xdr:spPr>
      <xdr:txBody>
        <a:bodyPr vertOverflow="clip" wrap="square" lIns="0" tIns="32004" rIns="36576" bIns="0" anchor="t" upright="1"/>
        <a:lstStyle/>
        <a:p>
          <a:pPr algn="r" rtl="0">
            <a:defRPr sz="1000"/>
          </a:pPr>
          <a:r>
            <a:rPr lang="en-US" sz="1100" b="0" i="0" u="none" strike="noStrike" baseline="0">
              <a:latin typeface="Calibri"/>
            </a:rPr>
            <a:t>ºBzb*</a:t>
          </a:r>
        </a:p>
        <a:p>
          <a:pPr algn="r" rtl="0">
            <a:defRPr sz="1000"/>
          </a:pPr>
          <a:r>
            <a:rPr lang="en-US" sz="1100" b="0" i="0" u="none" strike="noStrike" baseline="0">
              <a:latin typeface="Calibri"/>
            </a:rPr>
            <a:t>b*z"ª¢J*bJ¢PªrJ¢*"¢</a:t>
          </a:r>
        </a:p>
        <a:p>
          <a:pPr algn="r" rtl="0">
            <a:defRPr sz="1000"/>
          </a:pPr>
          <a:r>
            <a:rPr lang="en-US" sz="1100" b="0" i="0" u="none" strike="noStrike" baseline="0">
              <a:latin typeface="Calibri"/>
            </a:rPr>
            <a:t>¢*"J¢Jª¢z</a:t>
          </a:r>
        </a:p>
      </xdr:txBody>
    </xdr:sp>
    <xdr:clientData/>
  </xdr:twoCellAnchor>
  <xdr:twoCellAnchor>
    <xdr:from>
      <xdr:col>8</xdr:col>
      <xdr:colOff>909320</xdr:colOff>
      <xdr:row>0</xdr:row>
      <xdr:rowOff>0</xdr:rowOff>
    </xdr:from>
    <xdr:to>
      <xdr:col>10</xdr:col>
      <xdr:colOff>34652</xdr:colOff>
      <xdr:row>0</xdr:row>
      <xdr:rowOff>0</xdr:rowOff>
    </xdr:to>
    <xdr:sp macro="" textlink="">
      <xdr:nvSpPr>
        <xdr:cNvPr id="3086" name="Text 1">
          <a:extLst>
            <a:ext uri="{FF2B5EF4-FFF2-40B4-BE49-F238E27FC236}">
              <a16:creationId xmlns:a16="http://schemas.microsoft.com/office/drawing/2014/main" id="{00000000-0008-0000-0100-00000E0C0000}"/>
            </a:ext>
          </a:extLst>
        </xdr:cNvPr>
        <xdr:cNvSpPr txBox="1">
          <a:spLocks noChangeArrowheads="1"/>
        </xdr:cNvSpPr>
      </xdr:nvSpPr>
      <xdr:spPr bwMode="auto">
        <a:xfrm>
          <a:off x="13233400" y="0"/>
          <a:ext cx="3898900" cy="0"/>
        </a:xfrm>
        <a:prstGeom prst="rect">
          <a:avLst/>
        </a:prstGeom>
        <a:solidFill>
          <a:srgbClr val="339966"/>
        </a:solidFill>
        <a:ln>
          <a:noFill/>
        </a:ln>
      </xdr:spPr>
      <xdr:txBody>
        <a:bodyPr vertOverflow="clip" wrap="square" lIns="0" tIns="32004" rIns="36576" bIns="0" anchor="t" upright="1"/>
        <a:lstStyle/>
        <a:p>
          <a:pPr algn="r" rtl="0">
            <a:defRPr sz="1000"/>
          </a:pPr>
          <a:r>
            <a:rPr lang="en-US" sz="1100" b="0" i="0" u="none" strike="noStrike" baseline="0">
              <a:latin typeface="Calibri"/>
            </a:rPr>
            <a:t>ºBzb*</a:t>
          </a:r>
        </a:p>
        <a:p>
          <a:pPr algn="r" rtl="0">
            <a:defRPr sz="1000"/>
          </a:pPr>
          <a:r>
            <a:rPr lang="en-US" sz="1100" b="0" i="0" u="none" strike="noStrike" baseline="0">
              <a:latin typeface="Calibri"/>
            </a:rPr>
            <a:t>b*z"ª¢J*bJ¢PªrJ¢*"¢</a:t>
          </a:r>
        </a:p>
        <a:p>
          <a:pPr algn="r" rtl="0">
            <a:defRPr sz="1000"/>
          </a:pPr>
          <a:r>
            <a:rPr lang="en-US" sz="1100" b="0" i="0" u="none" strike="noStrike" baseline="0">
              <a:latin typeface="Calibri"/>
            </a:rPr>
            <a:t>¢*"J¢Jª¢z</a:t>
          </a:r>
        </a:p>
      </xdr:txBody>
    </xdr:sp>
    <xdr:clientData/>
  </xdr:twoCellAnchor>
  <xdr:twoCellAnchor>
    <xdr:from>
      <xdr:col>8</xdr:col>
      <xdr:colOff>909320</xdr:colOff>
      <xdr:row>0</xdr:row>
      <xdr:rowOff>0</xdr:rowOff>
    </xdr:from>
    <xdr:to>
      <xdr:col>10</xdr:col>
      <xdr:colOff>34652</xdr:colOff>
      <xdr:row>0</xdr:row>
      <xdr:rowOff>0</xdr:rowOff>
    </xdr:to>
    <xdr:sp macro="" textlink="">
      <xdr:nvSpPr>
        <xdr:cNvPr id="3087" name="Text 1">
          <a:extLst>
            <a:ext uri="{FF2B5EF4-FFF2-40B4-BE49-F238E27FC236}">
              <a16:creationId xmlns:a16="http://schemas.microsoft.com/office/drawing/2014/main" id="{00000000-0008-0000-0100-00000F0C0000}"/>
            </a:ext>
          </a:extLst>
        </xdr:cNvPr>
        <xdr:cNvSpPr txBox="1">
          <a:spLocks noChangeArrowheads="1"/>
        </xdr:cNvSpPr>
      </xdr:nvSpPr>
      <xdr:spPr bwMode="auto">
        <a:xfrm>
          <a:off x="13233400" y="0"/>
          <a:ext cx="3898900" cy="0"/>
        </a:xfrm>
        <a:prstGeom prst="rect">
          <a:avLst/>
        </a:prstGeom>
        <a:solidFill>
          <a:srgbClr val="339966"/>
        </a:solidFill>
        <a:ln>
          <a:noFill/>
        </a:ln>
      </xdr:spPr>
      <xdr:txBody>
        <a:bodyPr vertOverflow="clip" wrap="square" lIns="0" tIns="32004" rIns="36576" bIns="0" anchor="t" upright="1"/>
        <a:lstStyle/>
        <a:p>
          <a:pPr algn="r" rtl="0">
            <a:defRPr sz="1000"/>
          </a:pPr>
          <a:r>
            <a:rPr lang="en-US" sz="1100" b="0" i="0" u="none" strike="noStrike" baseline="0">
              <a:latin typeface="Calibri"/>
            </a:rPr>
            <a:t>ºBzb*</a:t>
          </a:r>
        </a:p>
        <a:p>
          <a:pPr algn="r" rtl="0">
            <a:defRPr sz="1000"/>
          </a:pPr>
          <a:r>
            <a:rPr lang="en-US" sz="1100" b="0" i="0" u="none" strike="noStrike" baseline="0">
              <a:latin typeface="Calibri"/>
            </a:rPr>
            <a:t>b*z"ª¢J*bJ¢PªrJ¢*"¢</a:t>
          </a:r>
        </a:p>
        <a:p>
          <a:pPr algn="r" rtl="0">
            <a:defRPr sz="1000"/>
          </a:pPr>
          <a:r>
            <a:rPr lang="en-US" sz="1100" b="0" i="0" u="none" strike="noStrike" baseline="0">
              <a:latin typeface="Calibri"/>
            </a:rPr>
            <a:t>¢*"J¢Jª¢z</a:t>
          </a:r>
        </a:p>
      </xdr:txBody>
    </xdr:sp>
    <xdr:clientData/>
  </xdr:twoCellAnchor>
  <xdr:twoCellAnchor>
    <xdr:from>
      <xdr:col>8</xdr:col>
      <xdr:colOff>909320</xdr:colOff>
      <xdr:row>0</xdr:row>
      <xdr:rowOff>0</xdr:rowOff>
    </xdr:from>
    <xdr:to>
      <xdr:col>10</xdr:col>
      <xdr:colOff>34652</xdr:colOff>
      <xdr:row>0</xdr:row>
      <xdr:rowOff>0</xdr:rowOff>
    </xdr:to>
    <xdr:sp macro="" textlink="">
      <xdr:nvSpPr>
        <xdr:cNvPr id="3088" name="Text 1">
          <a:extLst>
            <a:ext uri="{FF2B5EF4-FFF2-40B4-BE49-F238E27FC236}">
              <a16:creationId xmlns:a16="http://schemas.microsoft.com/office/drawing/2014/main" id="{00000000-0008-0000-0100-0000100C0000}"/>
            </a:ext>
          </a:extLst>
        </xdr:cNvPr>
        <xdr:cNvSpPr txBox="1">
          <a:spLocks noChangeArrowheads="1"/>
        </xdr:cNvSpPr>
      </xdr:nvSpPr>
      <xdr:spPr bwMode="auto">
        <a:xfrm>
          <a:off x="13233400" y="0"/>
          <a:ext cx="3898900" cy="0"/>
        </a:xfrm>
        <a:prstGeom prst="rect">
          <a:avLst/>
        </a:prstGeom>
        <a:solidFill>
          <a:srgbClr val="339966"/>
        </a:solidFill>
        <a:ln>
          <a:noFill/>
        </a:ln>
      </xdr:spPr>
      <xdr:txBody>
        <a:bodyPr vertOverflow="clip" wrap="square" lIns="0" tIns="32004" rIns="36576" bIns="0" anchor="t" upright="1"/>
        <a:lstStyle/>
        <a:p>
          <a:pPr algn="r" rtl="0">
            <a:defRPr sz="1000"/>
          </a:pPr>
          <a:r>
            <a:rPr lang="en-US" sz="1100" b="0" i="0" u="none" strike="noStrike" baseline="0">
              <a:latin typeface="Calibri"/>
            </a:rPr>
            <a:t>ºBzb*</a:t>
          </a:r>
        </a:p>
        <a:p>
          <a:pPr algn="r" rtl="0">
            <a:defRPr sz="1000"/>
          </a:pPr>
          <a:r>
            <a:rPr lang="en-US" sz="1100" b="0" i="0" u="none" strike="noStrike" baseline="0">
              <a:latin typeface="Calibri"/>
            </a:rPr>
            <a:t>b*z"ª¢J*bJ¢PªrJ¢*"¢</a:t>
          </a:r>
        </a:p>
        <a:p>
          <a:pPr algn="r" rtl="0">
            <a:defRPr sz="1000"/>
          </a:pPr>
          <a:r>
            <a:rPr lang="en-US" sz="1100" b="0" i="0" u="none" strike="noStrike" baseline="0">
              <a:latin typeface="Calibri"/>
            </a:rPr>
            <a:t>¢*"J¢Jª¢z</a:t>
          </a:r>
        </a:p>
      </xdr:txBody>
    </xdr:sp>
    <xdr:clientData/>
  </xdr:twoCellAnchor>
  <xdr:twoCellAnchor>
    <xdr:from>
      <xdr:col>8</xdr:col>
      <xdr:colOff>909320</xdr:colOff>
      <xdr:row>0</xdr:row>
      <xdr:rowOff>0</xdr:rowOff>
    </xdr:from>
    <xdr:to>
      <xdr:col>10</xdr:col>
      <xdr:colOff>34652</xdr:colOff>
      <xdr:row>0</xdr:row>
      <xdr:rowOff>0</xdr:rowOff>
    </xdr:to>
    <xdr:sp macro="" textlink="">
      <xdr:nvSpPr>
        <xdr:cNvPr id="3089" name="Text 1">
          <a:extLst>
            <a:ext uri="{FF2B5EF4-FFF2-40B4-BE49-F238E27FC236}">
              <a16:creationId xmlns:a16="http://schemas.microsoft.com/office/drawing/2014/main" id="{00000000-0008-0000-0100-0000110C0000}"/>
            </a:ext>
          </a:extLst>
        </xdr:cNvPr>
        <xdr:cNvSpPr txBox="1">
          <a:spLocks noChangeArrowheads="1"/>
        </xdr:cNvSpPr>
      </xdr:nvSpPr>
      <xdr:spPr bwMode="auto">
        <a:xfrm>
          <a:off x="13233400" y="0"/>
          <a:ext cx="3898900" cy="0"/>
        </a:xfrm>
        <a:prstGeom prst="rect">
          <a:avLst/>
        </a:prstGeom>
        <a:solidFill>
          <a:srgbClr val="339966"/>
        </a:solidFill>
        <a:ln>
          <a:noFill/>
        </a:ln>
      </xdr:spPr>
      <xdr:txBody>
        <a:bodyPr vertOverflow="clip" wrap="square" lIns="0" tIns="32004" rIns="36576" bIns="0" anchor="t" upright="1"/>
        <a:lstStyle/>
        <a:p>
          <a:pPr algn="r" rtl="0">
            <a:defRPr sz="1000"/>
          </a:pPr>
          <a:r>
            <a:rPr lang="en-US" sz="1100" b="0" i="0" u="none" strike="noStrike" baseline="0">
              <a:latin typeface="Calibri"/>
            </a:rPr>
            <a:t>ºBzb*</a:t>
          </a:r>
        </a:p>
        <a:p>
          <a:pPr algn="r" rtl="0">
            <a:defRPr sz="1000"/>
          </a:pPr>
          <a:r>
            <a:rPr lang="en-US" sz="1100" b="0" i="0" u="none" strike="noStrike" baseline="0">
              <a:latin typeface="Calibri"/>
            </a:rPr>
            <a:t>b*z"ª¢J*bJ¢PªrJ¢*"¢</a:t>
          </a:r>
        </a:p>
        <a:p>
          <a:pPr algn="r" rtl="0">
            <a:defRPr sz="1000"/>
          </a:pPr>
          <a:r>
            <a:rPr lang="en-US" sz="1100" b="0" i="0" u="none" strike="noStrike" baseline="0">
              <a:latin typeface="Calibri"/>
            </a:rPr>
            <a:t>¢*"J¢Jª¢z</a:t>
          </a:r>
        </a:p>
      </xdr:txBody>
    </xdr:sp>
    <xdr:clientData/>
  </xdr:twoCellAnchor>
  <xdr:twoCellAnchor>
    <xdr:from>
      <xdr:col>8</xdr:col>
      <xdr:colOff>909320</xdr:colOff>
      <xdr:row>0</xdr:row>
      <xdr:rowOff>0</xdr:rowOff>
    </xdr:from>
    <xdr:to>
      <xdr:col>10</xdr:col>
      <xdr:colOff>34652</xdr:colOff>
      <xdr:row>0</xdr:row>
      <xdr:rowOff>0</xdr:rowOff>
    </xdr:to>
    <xdr:sp macro="" textlink="">
      <xdr:nvSpPr>
        <xdr:cNvPr id="3090" name="Text 1">
          <a:extLst>
            <a:ext uri="{FF2B5EF4-FFF2-40B4-BE49-F238E27FC236}">
              <a16:creationId xmlns:a16="http://schemas.microsoft.com/office/drawing/2014/main" id="{00000000-0008-0000-0100-0000120C0000}"/>
            </a:ext>
          </a:extLst>
        </xdr:cNvPr>
        <xdr:cNvSpPr txBox="1">
          <a:spLocks noChangeArrowheads="1"/>
        </xdr:cNvSpPr>
      </xdr:nvSpPr>
      <xdr:spPr bwMode="auto">
        <a:xfrm>
          <a:off x="13233400" y="0"/>
          <a:ext cx="3898900" cy="0"/>
        </a:xfrm>
        <a:prstGeom prst="rect">
          <a:avLst/>
        </a:prstGeom>
        <a:solidFill>
          <a:srgbClr val="339966"/>
        </a:solidFill>
        <a:ln>
          <a:noFill/>
        </a:ln>
      </xdr:spPr>
      <xdr:txBody>
        <a:bodyPr vertOverflow="clip" wrap="square" lIns="0" tIns="32004" rIns="36576" bIns="0" anchor="t" upright="1"/>
        <a:lstStyle/>
        <a:p>
          <a:pPr algn="r" rtl="0">
            <a:defRPr sz="1000"/>
          </a:pPr>
          <a:r>
            <a:rPr lang="en-US" sz="1100" b="0" i="0" u="none" strike="noStrike" baseline="0">
              <a:latin typeface="Calibri"/>
            </a:rPr>
            <a:t>ºBzb*</a:t>
          </a:r>
        </a:p>
        <a:p>
          <a:pPr algn="r" rtl="0">
            <a:defRPr sz="1000"/>
          </a:pPr>
          <a:r>
            <a:rPr lang="en-US" sz="1100" b="0" i="0" u="none" strike="noStrike" baseline="0">
              <a:latin typeface="Calibri"/>
            </a:rPr>
            <a:t>b*z"ª¢J*bJ¢PªrJ¢*"¢</a:t>
          </a:r>
        </a:p>
        <a:p>
          <a:pPr algn="r" rtl="0">
            <a:defRPr sz="1000"/>
          </a:pPr>
          <a:r>
            <a:rPr lang="en-US" sz="1100" b="0" i="0" u="none" strike="noStrike" baseline="0">
              <a:latin typeface="Calibri"/>
            </a:rPr>
            <a:t>¢*"J¢Jª¢z</a:t>
          </a:r>
        </a:p>
      </xdr:txBody>
    </xdr:sp>
    <xdr:clientData/>
  </xdr:twoCellAnchor>
  <xdr:twoCellAnchor>
    <xdr:from>
      <xdr:col>8</xdr:col>
      <xdr:colOff>909320</xdr:colOff>
      <xdr:row>0</xdr:row>
      <xdr:rowOff>0</xdr:rowOff>
    </xdr:from>
    <xdr:to>
      <xdr:col>10</xdr:col>
      <xdr:colOff>34652</xdr:colOff>
      <xdr:row>0</xdr:row>
      <xdr:rowOff>0</xdr:rowOff>
    </xdr:to>
    <xdr:sp macro="" textlink="">
      <xdr:nvSpPr>
        <xdr:cNvPr id="3091" name="Text 1">
          <a:extLst>
            <a:ext uri="{FF2B5EF4-FFF2-40B4-BE49-F238E27FC236}">
              <a16:creationId xmlns:a16="http://schemas.microsoft.com/office/drawing/2014/main" id="{00000000-0008-0000-0100-0000130C0000}"/>
            </a:ext>
          </a:extLst>
        </xdr:cNvPr>
        <xdr:cNvSpPr txBox="1">
          <a:spLocks noChangeArrowheads="1"/>
        </xdr:cNvSpPr>
      </xdr:nvSpPr>
      <xdr:spPr bwMode="auto">
        <a:xfrm>
          <a:off x="13233400" y="0"/>
          <a:ext cx="3898900" cy="0"/>
        </a:xfrm>
        <a:prstGeom prst="rect">
          <a:avLst/>
        </a:prstGeom>
        <a:solidFill>
          <a:srgbClr val="339966"/>
        </a:solidFill>
        <a:ln>
          <a:noFill/>
        </a:ln>
      </xdr:spPr>
      <xdr:txBody>
        <a:bodyPr vertOverflow="clip" wrap="square" lIns="0" tIns="32004" rIns="36576" bIns="0" anchor="t" upright="1"/>
        <a:lstStyle/>
        <a:p>
          <a:pPr algn="r" rtl="0">
            <a:defRPr sz="1000"/>
          </a:pPr>
          <a:r>
            <a:rPr lang="en-US" sz="1100" b="0" i="0" u="none" strike="noStrike" baseline="0">
              <a:latin typeface="Calibri"/>
            </a:rPr>
            <a:t>ºBzb*</a:t>
          </a:r>
        </a:p>
        <a:p>
          <a:pPr algn="r" rtl="0">
            <a:defRPr sz="1000"/>
          </a:pPr>
          <a:r>
            <a:rPr lang="en-US" sz="1100" b="0" i="0" u="none" strike="noStrike" baseline="0">
              <a:latin typeface="Calibri"/>
            </a:rPr>
            <a:t>b*z"ª¢J*bJ¢PªrJ¢*"¢</a:t>
          </a:r>
        </a:p>
        <a:p>
          <a:pPr algn="r" rtl="0">
            <a:defRPr sz="1000"/>
          </a:pPr>
          <a:r>
            <a:rPr lang="en-US" sz="1100" b="0" i="0" u="none" strike="noStrike" baseline="0">
              <a:latin typeface="Calibri"/>
            </a:rPr>
            <a:t>¢*"J¢Jª¢z</a:t>
          </a:r>
        </a:p>
      </xdr:txBody>
    </xdr:sp>
    <xdr:clientData/>
  </xdr:twoCellAnchor>
  <xdr:twoCellAnchor>
    <xdr:from>
      <xdr:col>8</xdr:col>
      <xdr:colOff>909320</xdr:colOff>
      <xdr:row>0</xdr:row>
      <xdr:rowOff>0</xdr:rowOff>
    </xdr:from>
    <xdr:to>
      <xdr:col>10</xdr:col>
      <xdr:colOff>34652</xdr:colOff>
      <xdr:row>0</xdr:row>
      <xdr:rowOff>0</xdr:rowOff>
    </xdr:to>
    <xdr:sp macro="" textlink="">
      <xdr:nvSpPr>
        <xdr:cNvPr id="3092" name="Text 1">
          <a:extLst>
            <a:ext uri="{FF2B5EF4-FFF2-40B4-BE49-F238E27FC236}">
              <a16:creationId xmlns:a16="http://schemas.microsoft.com/office/drawing/2014/main" id="{00000000-0008-0000-0100-0000140C0000}"/>
            </a:ext>
          </a:extLst>
        </xdr:cNvPr>
        <xdr:cNvSpPr txBox="1">
          <a:spLocks noChangeArrowheads="1"/>
        </xdr:cNvSpPr>
      </xdr:nvSpPr>
      <xdr:spPr bwMode="auto">
        <a:xfrm>
          <a:off x="13233400" y="0"/>
          <a:ext cx="3898900" cy="0"/>
        </a:xfrm>
        <a:prstGeom prst="rect">
          <a:avLst/>
        </a:prstGeom>
        <a:solidFill>
          <a:srgbClr val="339966"/>
        </a:solidFill>
        <a:ln>
          <a:noFill/>
        </a:ln>
      </xdr:spPr>
      <xdr:txBody>
        <a:bodyPr vertOverflow="clip" wrap="square" lIns="0" tIns="32004" rIns="36576" bIns="0" anchor="t" upright="1"/>
        <a:lstStyle/>
        <a:p>
          <a:pPr algn="r" rtl="0">
            <a:defRPr sz="1000"/>
          </a:pPr>
          <a:r>
            <a:rPr lang="en-US" sz="1100" b="0" i="0" u="none" strike="noStrike" baseline="0">
              <a:latin typeface="Calibri"/>
            </a:rPr>
            <a:t>ºBzb*</a:t>
          </a:r>
        </a:p>
        <a:p>
          <a:pPr algn="r" rtl="0">
            <a:defRPr sz="1000"/>
          </a:pPr>
          <a:r>
            <a:rPr lang="en-US" sz="1100" b="0" i="0" u="none" strike="noStrike" baseline="0">
              <a:latin typeface="Calibri"/>
            </a:rPr>
            <a:t>b*z"ª¢J*bJ¢PªrJ¢*"¢</a:t>
          </a:r>
        </a:p>
        <a:p>
          <a:pPr algn="r" rtl="0">
            <a:defRPr sz="1000"/>
          </a:pPr>
          <a:r>
            <a:rPr lang="en-US" sz="1100" b="0" i="0" u="none" strike="noStrike" baseline="0">
              <a:latin typeface="Calibri"/>
            </a:rPr>
            <a:t>¢*"J¢Jª¢z</a:t>
          </a:r>
        </a:p>
      </xdr:txBody>
    </xdr:sp>
    <xdr:clientData/>
  </xdr:twoCellAnchor>
  <xdr:twoCellAnchor>
    <xdr:from>
      <xdr:col>8</xdr:col>
      <xdr:colOff>909320</xdr:colOff>
      <xdr:row>0</xdr:row>
      <xdr:rowOff>0</xdr:rowOff>
    </xdr:from>
    <xdr:to>
      <xdr:col>10</xdr:col>
      <xdr:colOff>34652</xdr:colOff>
      <xdr:row>0</xdr:row>
      <xdr:rowOff>0</xdr:rowOff>
    </xdr:to>
    <xdr:sp macro="" textlink="">
      <xdr:nvSpPr>
        <xdr:cNvPr id="3093" name="Text 1">
          <a:extLst>
            <a:ext uri="{FF2B5EF4-FFF2-40B4-BE49-F238E27FC236}">
              <a16:creationId xmlns:a16="http://schemas.microsoft.com/office/drawing/2014/main" id="{00000000-0008-0000-0100-0000150C0000}"/>
            </a:ext>
          </a:extLst>
        </xdr:cNvPr>
        <xdr:cNvSpPr txBox="1">
          <a:spLocks noChangeArrowheads="1"/>
        </xdr:cNvSpPr>
      </xdr:nvSpPr>
      <xdr:spPr bwMode="auto">
        <a:xfrm>
          <a:off x="13233400" y="0"/>
          <a:ext cx="3898900" cy="0"/>
        </a:xfrm>
        <a:prstGeom prst="rect">
          <a:avLst/>
        </a:prstGeom>
        <a:solidFill>
          <a:srgbClr val="339966"/>
        </a:solidFill>
        <a:ln>
          <a:noFill/>
        </a:ln>
      </xdr:spPr>
      <xdr:txBody>
        <a:bodyPr vertOverflow="clip" wrap="square" lIns="0" tIns="32004" rIns="36576" bIns="0" anchor="t" upright="1"/>
        <a:lstStyle/>
        <a:p>
          <a:pPr algn="r" rtl="0">
            <a:defRPr sz="1000"/>
          </a:pPr>
          <a:r>
            <a:rPr lang="en-US" sz="1100" b="0" i="0" u="none" strike="noStrike" baseline="0">
              <a:latin typeface="Calibri"/>
            </a:rPr>
            <a:t>ºBzb*</a:t>
          </a:r>
        </a:p>
        <a:p>
          <a:pPr algn="r" rtl="0">
            <a:defRPr sz="1000"/>
          </a:pPr>
          <a:r>
            <a:rPr lang="en-US" sz="1100" b="0" i="0" u="none" strike="noStrike" baseline="0">
              <a:latin typeface="Calibri"/>
            </a:rPr>
            <a:t>b*z"ª¢J*bJ¢PªrJ¢*"¢</a:t>
          </a:r>
        </a:p>
        <a:p>
          <a:pPr algn="r" rtl="0">
            <a:defRPr sz="1000"/>
          </a:pPr>
          <a:r>
            <a:rPr lang="en-US" sz="1100" b="0" i="0" u="none" strike="noStrike" baseline="0">
              <a:latin typeface="Calibri"/>
            </a:rPr>
            <a:t>¢*"J¢Jª¢z</a:t>
          </a:r>
        </a:p>
      </xdr:txBody>
    </xdr:sp>
    <xdr:clientData/>
  </xdr:twoCellAnchor>
  <xdr:twoCellAnchor>
    <xdr:from>
      <xdr:col>8</xdr:col>
      <xdr:colOff>909320</xdr:colOff>
      <xdr:row>0</xdr:row>
      <xdr:rowOff>0</xdr:rowOff>
    </xdr:from>
    <xdr:to>
      <xdr:col>10</xdr:col>
      <xdr:colOff>34652</xdr:colOff>
      <xdr:row>0</xdr:row>
      <xdr:rowOff>0</xdr:rowOff>
    </xdr:to>
    <xdr:sp macro="" textlink="">
      <xdr:nvSpPr>
        <xdr:cNvPr id="3094" name="Text 1">
          <a:extLst>
            <a:ext uri="{FF2B5EF4-FFF2-40B4-BE49-F238E27FC236}">
              <a16:creationId xmlns:a16="http://schemas.microsoft.com/office/drawing/2014/main" id="{00000000-0008-0000-0100-0000160C0000}"/>
            </a:ext>
          </a:extLst>
        </xdr:cNvPr>
        <xdr:cNvSpPr txBox="1">
          <a:spLocks noChangeArrowheads="1"/>
        </xdr:cNvSpPr>
      </xdr:nvSpPr>
      <xdr:spPr bwMode="auto">
        <a:xfrm>
          <a:off x="13233400" y="0"/>
          <a:ext cx="3898900" cy="0"/>
        </a:xfrm>
        <a:prstGeom prst="rect">
          <a:avLst/>
        </a:prstGeom>
        <a:solidFill>
          <a:srgbClr val="339966"/>
        </a:solidFill>
        <a:ln>
          <a:noFill/>
        </a:ln>
      </xdr:spPr>
      <xdr:txBody>
        <a:bodyPr vertOverflow="clip" wrap="square" lIns="0" tIns="32004" rIns="36576" bIns="0" anchor="t" upright="1"/>
        <a:lstStyle/>
        <a:p>
          <a:pPr algn="r" rtl="0">
            <a:defRPr sz="1000"/>
          </a:pPr>
          <a:r>
            <a:rPr lang="en-US" sz="1100" b="0" i="0" u="none" strike="noStrike" baseline="0">
              <a:latin typeface="Calibri"/>
            </a:rPr>
            <a:t>ºBzb*</a:t>
          </a:r>
        </a:p>
        <a:p>
          <a:pPr algn="r" rtl="0">
            <a:defRPr sz="1000"/>
          </a:pPr>
          <a:r>
            <a:rPr lang="en-US" sz="1100" b="0" i="0" u="none" strike="noStrike" baseline="0">
              <a:latin typeface="Calibri"/>
            </a:rPr>
            <a:t>b*z"ª¢J*bJ¢PªrJ¢*"¢</a:t>
          </a:r>
        </a:p>
        <a:p>
          <a:pPr algn="r" rtl="0">
            <a:defRPr sz="1000"/>
          </a:pPr>
          <a:r>
            <a:rPr lang="en-US" sz="1100" b="0" i="0" u="none" strike="noStrike" baseline="0">
              <a:latin typeface="Calibri"/>
            </a:rPr>
            <a:t>¢*"J¢Jª¢z</a:t>
          </a:r>
        </a:p>
      </xdr:txBody>
    </xdr:sp>
    <xdr:clientData/>
  </xdr:twoCellAnchor>
  <xdr:twoCellAnchor>
    <xdr:from>
      <xdr:col>8</xdr:col>
      <xdr:colOff>909320</xdr:colOff>
      <xdr:row>0</xdr:row>
      <xdr:rowOff>0</xdr:rowOff>
    </xdr:from>
    <xdr:to>
      <xdr:col>10</xdr:col>
      <xdr:colOff>34652</xdr:colOff>
      <xdr:row>0</xdr:row>
      <xdr:rowOff>0</xdr:rowOff>
    </xdr:to>
    <xdr:sp macro="" textlink="">
      <xdr:nvSpPr>
        <xdr:cNvPr id="3095" name="Text 1">
          <a:extLst>
            <a:ext uri="{FF2B5EF4-FFF2-40B4-BE49-F238E27FC236}">
              <a16:creationId xmlns:a16="http://schemas.microsoft.com/office/drawing/2014/main" id="{00000000-0008-0000-0100-0000170C0000}"/>
            </a:ext>
          </a:extLst>
        </xdr:cNvPr>
        <xdr:cNvSpPr txBox="1">
          <a:spLocks noChangeArrowheads="1"/>
        </xdr:cNvSpPr>
      </xdr:nvSpPr>
      <xdr:spPr bwMode="auto">
        <a:xfrm>
          <a:off x="13233400" y="0"/>
          <a:ext cx="3898900" cy="0"/>
        </a:xfrm>
        <a:prstGeom prst="rect">
          <a:avLst/>
        </a:prstGeom>
        <a:solidFill>
          <a:srgbClr val="339966"/>
        </a:solidFill>
        <a:ln>
          <a:noFill/>
        </a:ln>
      </xdr:spPr>
      <xdr:txBody>
        <a:bodyPr vertOverflow="clip" wrap="square" lIns="0" tIns="32004" rIns="36576" bIns="0" anchor="t" upright="1"/>
        <a:lstStyle/>
        <a:p>
          <a:pPr algn="r" rtl="0">
            <a:defRPr sz="1000"/>
          </a:pPr>
          <a:r>
            <a:rPr lang="en-US" sz="1100" b="0" i="0" u="none" strike="noStrike" baseline="0">
              <a:latin typeface="Calibri"/>
            </a:rPr>
            <a:t>ºBzb*</a:t>
          </a:r>
        </a:p>
        <a:p>
          <a:pPr algn="r" rtl="0">
            <a:defRPr sz="1000"/>
          </a:pPr>
          <a:r>
            <a:rPr lang="en-US" sz="1100" b="0" i="0" u="none" strike="noStrike" baseline="0">
              <a:latin typeface="Calibri"/>
            </a:rPr>
            <a:t>b*z"ª¢J*bJ¢PªrJ¢*"¢</a:t>
          </a:r>
        </a:p>
        <a:p>
          <a:pPr algn="r" rtl="0">
            <a:defRPr sz="1000"/>
          </a:pPr>
          <a:r>
            <a:rPr lang="en-US" sz="1100" b="0" i="0" u="none" strike="noStrike" baseline="0">
              <a:latin typeface="Calibri"/>
            </a:rPr>
            <a:t>¢*"J¢Jª¢z</a:t>
          </a:r>
        </a:p>
      </xdr:txBody>
    </xdr:sp>
    <xdr:clientData/>
  </xdr:twoCellAnchor>
  <xdr:twoCellAnchor>
    <xdr:from>
      <xdr:col>8</xdr:col>
      <xdr:colOff>909320</xdr:colOff>
      <xdr:row>0</xdr:row>
      <xdr:rowOff>0</xdr:rowOff>
    </xdr:from>
    <xdr:to>
      <xdr:col>10</xdr:col>
      <xdr:colOff>34652</xdr:colOff>
      <xdr:row>0</xdr:row>
      <xdr:rowOff>0</xdr:rowOff>
    </xdr:to>
    <xdr:sp macro="" textlink="">
      <xdr:nvSpPr>
        <xdr:cNvPr id="3096" name="Text 1">
          <a:extLst>
            <a:ext uri="{FF2B5EF4-FFF2-40B4-BE49-F238E27FC236}">
              <a16:creationId xmlns:a16="http://schemas.microsoft.com/office/drawing/2014/main" id="{00000000-0008-0000-0100-0000180C0000}"/>
            </a:ext>
          </a:extLst>
        </xdr:cNvPr>
        <xdr:cNvSpPr txBox="1">
          <a:spLocks noChangeArrowheads="1"/>
        </xdr:cNvSpPr>
      </xdr:nvSpPr>
      <xdr:spPr bwMode="auto">
        <a:xfrm>
          <a:off x="13233400" y="0"/>
          <a:ext cx="3898900" cy="0"/>
        </a:xfrm>
        <a:prstGeom prst="rect">
          <a:avLst/>
        </a:prstGeom>
        <a:solidFill>
          <a:srgbClr val="339966"/>
        </a:solidFill>
        <a:ln>
          <a:noFill/>
        </a:ln>
      </xdr:spPr>
      <xdr:txBody>
        <a:bodyPr vertOverflow="clip" wrap="square" lIns="0" tIns="32004" rIns="36576" bIns="0" anchor="t" upright="1"/>
        <a:lstStyle/>
        <a:p>
          <a:pPr algn="r" rtl="0">
            <a:defRPr sz="1000"/>
          </a:pPr>
          <a:r>
            <a:rPr lang="en-US" sz="1100" b="0" i="0" u="none" strike="noStrike" baseline="0">
              <a:latin typeface="Calibri"/>
            </a:rPr>
            <a:t>ºBzb*</a:t>
          </a:r>
        </a:p>
        <a:p>
          <a:pPr algn="r" rtl="0">
            <a:defRPr sz="1000"/>
          </a:pPr>
          <a:r>
            <a:rPr lang="en-US" sz="1100" b="0" i="0" u="none" strike="noStrike" baseline="0">
              <a:latin typeface="Calibri"/>
            </a:rPr>
            <a:t>b*z"ª¢J*bJ¢PªrJ¢*"¢</a:t>
          </a:r>
        </a:p>
        <a:p>
          <a:pPr algn="r" rtl="0">
            <a:defRPr sz="1000"/>
          </a:pPr>
          <a:r>
            <a:rPr lang="en-US" sz="1100" b="0" i="0" u="none" strike="noStrike" baseline="0">
              <a:latin typeface="Calibri"/>
            </a:rPr>
            <a:t>¢*"J¢Jª¢z</a:t>
          </a:r>
        </a:p>
      </xdr:txBody>
    </xdr:sp>
    <xdr:clientData/>
  </xdr:twoCellAnchor>
  <xdr:twoCellAnchor>
    <xdr:from>
      <xdr:col>8</xdr:col>
      <xdr:colOff>909320</xdr:colOff>
      <xdr:row>0</xdr:row>
      <xdr:rowOff>0</xdr:rowOff>
    </xdr:from>
    <xdr:to>
      <xdr:col>10</xdr:col>
      <xdr:colOff>34652</xdr:colOff>
      <xdr:row>0</xdr:row>
      <xdr:rowOff>0</xdr:rowOff>
    </xdr:to>
    <xdr:sp macro="" textlink="">
      <xdr:nvSpPr>
        <xdr:cNvPr id="3097" name="Text 1">
          <a:extLst>
            <a:ext uri="{FF2B5EF4-FFF2-40B4-BE49-F238E27FC236}">
              <a16:creationId xmlns:a16="http://schemas.microsoft.com/office/drawing/2014/main" id="{00000000-0008-0000-0100-0000190C0000}"/>
            </a:ext>
          </a:extLst>
        </xdr:cNvPr>
        <xdr:cNvSpPr txBox="1">
          <a:spLocks noChangeArrowheads="1"/>
        </xdr:cNvSpPr>
      </xdr:nvSpPr>
      <xdr:spPr bwMode="auto">
        <a:xfrm>
          <a:off x="13233400" y="0"/>
          <a:ext cx="3898900" cy="0"/>
        </a:xfrm>
        <a:prstGeom prst="rect">
          <a:avLst/>
        </a:prstGeom>
        <a:solidFill>
          <a:srgbClr val="339966"/>
        </a:solidFill>
        <a:ln>
          <a:noFill/>
        </a:ln>
      </xdr:spPr>
      <xdr:txBody>
        <a:bodyPr vertOverflow="clip" wrap="square" lIns="0" tIns="32004" rIns="36576" bIns="0" anchor="t" upright="1"/>
        <a:lstStyle/>
        <a:p>
          <a:pPr algn="r" rtl="0">
            <a:defRPr sz="1000"/>
          </a:pPr>
          <a:r>
            <a:rPr lang="en-US" sz="1100" b="0" i="0" u="none" strike="noStrike" baseline="0">
              <a:latin typeface="Calibri"/>
            </a:rPr>
            <a:t>ºBzb*</a:t>
          </a:r>
        </a:p>
        <a:p>
          <a:pPr algn="r" rtl="0">
            <a:defRPr sz="1000"/>
          </a:pPr>
          <a:r>
            <a:rPr lang="en-US" sz="1100" b="0" i="0" u="none" strike="noStrike" baseline="0">
              <a:latin typeface="Calibri"/>
            </a:rPr>
            <a:t>b*z"ª¢J*bJ¢PªrJ¢*"¢</a:t>
          </a:r>
        </a:p>
        <a:p>
          <a:pPr algn="r" rtl="0">
            <a:defRPr sz="1000"/>
          </a:pPr>
          <a:r>
            <a:rPr lang="en-US" sz="1100" b="0" i="0" u="none" strike="noStrike" baseline="0">
              <a:latin typeface="Calibri"/>
            </a:rPr>
            <a:t>¢*"J¢Jª¢z</a:t>
          </a:r>
        </a:p>
      </xdr:txBody>
    </xdr:sp>
    <xdr:clientData/>
  </xdr:twoCellAnchor>
  <xdr:twoCellAnchor>
    <xdr:from>
      <xdr:col>8</xdr:col>
      <xdr:colOff>909320</xdr:colOff>
      <xdr:row>0</xdr:row>
      <xdr:rowOff>0</xdr:rowOff>
    </xdr:from>
    <xdr:to>
      <xdr:col>10</xdr:col>
      <xdr:colOff>34652</xdr:colOff>
      <xdr:row>0</xdr:row>
      <xdr:rowOff>0</xdr:rowOff>
    </xdr:to>
    <xdr:sp macro="" textlink="">
      <xdr:nvSpPr>
        <xdr:cNvPr id="3098" name="Text 1">
          <a:extLst>
            <a:ext uri="{FF2B5EF4-FFF2-40B4-BE49-F238E27FC236}">
              <a16:creationId xmlns:a16="http://schemas.microsoft.com/office/drawing/2014/main" id="{00000000-0008-0000-0100-00001A0C0000}"/>
            </a:ext>
          </a:extLst>
        </xdr:cNvPr>
        <xdr:cNvSpPr txBox="1">
          <a:spLocks noChangeArrowheads="1"/>
        </xdr:cNvSpPr>
      </xdr:nvSpPr>
      <xdr:spPr bwMode="auto">
        <a:xfrm>
          <a:off x="13233400" y="0"/>
          <a:ext cx="3898900" cy="0"/>
        </a:xfrm>
        <a:prstGeom prst="rect">
          <a:avLst/>
        </a:prstGeom>
        <a:solidFill>
          <a:srgbClr val="339966"/>
        </a:solidFill>
        <a:ln>
          <a:noFill/>
        </a:ln>
      </xdr:spPr>
      <xdr:txBody>
        <a:bodyPr vertOverflow="clip" wrap="square" lIns="0" tIns="32004" rIns="36576" bIns="0" anchor="t" upright="1"/>
        <a:lstStyle/>
        <a:p>
          <a:pPr algn="r" rtl="0">
            <a:defRPr sz="1000"/>
          </a:pPr>
          <a:r>
            <a:rPr lang="en-US" sz="1100" b="0" i="0" u="none" strike="noStrike" baseline="0">
              <a:latin typeface="Calibri"/>
            </a:rPr>
            <a:t>ºBzb*</a:t>
          </a:r>
        </a:p>
        <a:p>
          <a:pPr algn="r" rtl="0">
            <a:defRPr sz="1000"/>
          </a:pPr>
          <a:r>
            <a:rPr lang="en-US" sz="1100" b="0" i="0" u="none" strike="noStrike" baseline="0">
              <a:latin typeface="Calibri"/>
            </a:rPr>
            <a:t>b*z"ª¢J*bJ¢PªrJ¢*"¢</a:t>
          </a:r>
        </a:p>
        <a:p>
          <a:pPr algn="r" rtl="0">
            <a:defRPr sz="1000"/>
          </a:pPr>
          <a:r>
            <a:rPr lang="en-US" sz="1100" b="0" i="0" u="none" strike="noStrike" baseline="0">
              <a:latin typeface="Calibri"/>
            </a:rPr>
            <a:t>¢*"J¢Jª¢z</a:t>
          </a:r>
        </a:p>
      </xdr:txBody>
    </xdr:sp>
    <xdr:clientData/>
  </xdr:twoCellAnchor>
  <xdr:twoCellAnchor>
    <xdr:from>
      <xdr:col>8</xdr:col>
      <xdr:colOff>909320</xdr:colOff>
      <xdr:row>0</xdr:row>
      <xdr:rowOff>0</xdr:rowOff>
    </xdr:from>
    <xdr:to>
      <xdr:col>10</xdr:col>
      <xdr:colOff>34652</xdr:colOff>
      <xdr:row>0</xdr:row>
      <xdr:rowOff>0</xdr:rowOff>
    </xdr:to>
    <xdr:sp macro="" textlink="">
      <xdr:nvSpPr>
        <xdr:cNvPr id="3099" name="Text 1">
          <a:extLst>
            <a:ext uri="{FF2B5EF4-FFF2-40B4-BE49-F238E27FC236}">
              <a16:creationId xmlns:a16="http://schemas.microsoft.com/office/drawing/2014/main" id="{00000000-0008-0000-0100-00001B0C0000}"/>
            </a:ext>
          </a:extLst>
        </xdr:cNvPr>
        <xdr:cNvSpPr txBox="1">
          <a:spLocks noChangeArrowheads="1"/>
        </xdr:cNvSpPr>
      </xdr:nvSpPr>
      <xdr:spPr bwMode="auto">
        <a:xfrm>
          <a:off x="13233400" y="0"/>
          <a:ext cx="3898900" cy="0"/>
        </a:xfrm>
        <a:prstGeom prst="rect">
          <a:avLst/>
        </a:prstGeom>
        <a:solidFill>
          <a:srgbClr val="339966"/>
        </a:solidFill>
        <a:ln>
          <a:noFill/>
        </a:ln>
      </xdr:spPr>
      <xdr:txBody>
        <a:bodyPr vertOverflow="clip" wrap="square" lIns="0" tIns="32004" rIns="36576" bIns="0" anchor="t" upright="1"/>
        <a:lstStyle/>
        <a:p>
          <a:pPr algn="r" rtl="0">
            <a:defRPr sz="1000"/>
          </a:pPr>
          <a:r>
            <a:rPr lang="en-US" sz="1100" b="0" i="0" u="none" strike="noStrike" baseline="0">
              <a:latin typeface="Calibri"/>
            </a:rPr>
            <a:t>ºBzb*</a:t>
          </a:r>
        </a:p>
        <a:p>
          <a:pPr algn="r" rtl="0">
            <a:defRPr sz="1000"/>
          </a:pPr>
          <a:r>
            <a:rPr lang="en-US" sz="1100" b="0" i="0" u="none" strike="noStrike" baseline="0">
              <a:latin typeface="Calibri"/>
            </a:rPr>
            <a:t>b*z"ª¢J*bJ¢PªrJ¢*"¢</a:t>
          </a:r>
        </a:p>
        <a:p>
          <a:pPr algn="r" rtl="0">
            <a:defRPr sz="1000"/>
          </a:pPr>
          <a:r>
            <a:rPr lang="en-US" sz="1100" b="0" i="0" u="none" strike="noStrike" baseline="0">
              <a:latin typeface="Calibri"/>
            </a:rPr>
            <a:t>¢*"J¢Jª¢z</a:t>
          </a:r>
        </a:p>
      </xdr:txBody>
    </xdr:sp>
    <xdr:clientData/>
  </xdr:twoCellAnchor>
  <xdr:twoCellAnchor>
    <xdr:from>
      <xdr:col>8</xdr:col>
      <xdr:colOff>909320</xdr:colOff>
      <xdr:row>0</xdr:row>
      <xdr:rowOff>0</xdr:rowOff>
    </xdr:from>
    <xdr:to>
      <xdr:col>10</xdr:col>
      <xdr:colOff>34652</xdr:colOff>
      <xdr:row>0</xdr:row>
      <xdr:rowOff>0</xdr:rowOff>
    </xdr:to>
    <xdr:sp macro="" textlink="">
      <xdr:nvSpPr>
        <xdr:cNvPr id="3100" name="Text 1">
          <a:extLst>
            <a:ext uri="{FF2B5EF4-FFF2-40B4-BE49-F238E27FC236}">
              <a16:creationId xmlns:a16="http://schemas.microsoft.com/office/drawing/2014/main" id="{00000000-0008-0000-0100-00001C0C0000}"/>
            </a:ext>
          </a:extLst>
        </xdr:cNvPr>
        <xdr:cNvSpPr txBox="1">
          <a:spLocks noChangeArrowheads="1"/>
        </xdr:cNvSpPr>
      </xdr:nvSpPr>
      <xdr:spPr bwMode="auto">
        <a:xfrm>
          <a:off x="13233400" y="0"/>
          <a:ext cx="3898900" cy="0"/>
        </a:xfrm>
        <a:prstGeom prst="rect">
          <a:avLst/>
        </a:prstGeom>
        <a:solidFill>
          <a:srgbClr val="339966"/>
        </a:solidFill>
        <a:ln>
          <a:noFill/>
        </a:ln>
      </xdr:spPr>
      <xdr:txBody>
        <a:bodyPr vertOverflow="clip" wrap="square" lIns="0" tIns="32004" rIns="36576" bIns="0" anchor="t" upright="1"/>
        <a:lstStyle/>
        <a:p>
          <a:pPr algn="r" rtl="0">
            <a:defRPr sz="1000"/>
          </a:pPr>
          <a:r>
            <a:rPr lang="en-US" sz="1100" b="0" i="0" u="none" strike="noStrike" baseline="0">
              <a:latin typeface="Calibri"/>
            </a:rPr>
            <a:t>ºBzb*</a:t>
          </a:r>
        </a:p>
        <a:p>
          <a:pPr algn="r" rtl="0">
            <a:defRPr sz="1000"/>
          </a:pPr>
          <a:r>
            <a:rPr lang="en-US" sz="1100" b="0" i="0" u="none" strike="noStrike" baseline="0">
              <a:latin typeface="Calibri"/>
            </a:rPr>
            <a:t>b*z"ª¢J*bJ¢PªrJ¢*"¢</a:t>
          </a:r>
        </a:p>
        <a:p>
          <a:pPr algn="r" rtl="0">
            <a:defRPr sz="1000"/>
          </a:pPr>
          <a:r>
            <a:rPr lang="en-US" sz="1100" b="0" i="0" u="none" strike="noStrike" baseline="0">
              <a:latin typeface="Calibri"/>
            </a:rPr>
            <a:t>¢*"J¢Jª¢z</a:t>
          </a:r>
        </a:p>
      </xdr:txBody>
    </xdr:sp>
    <xdr:clientData/>
  </xdr:twoCellAnchor>
  <xdr:twoCellAnchor>
    <xdr:from>
      <xdr:col>8</xdr:col>
      <xdr:colOff>909320</xdr:colOff>
      <xdr:row>0</xdr:row>
      <xdr:rowOff>0</xdr:rowOff>
    </xdr:from>
    <xdr:to>
      <xdr:col>10</xdr:col>
      <xdr:colOff>34652</xdr:colOff>
      <xdr:row>0</xdr:row>
      <xdr:rowOff>0</xdr:rowOff>
    </xdr:to>
    <xdr:sp macro="" textlink="">
      <xdr:nvSpPr>
        <xdr:cNvPr id="3101" name="Text 1">
          <a:extLst>
            <a:ext uri="{FF2B5EF4-FFF2-40B4-BE49-F238E27FC236}">
              <a16:creationId xmlns:a16="http://schemas.microsoft.com/office/drawing/2014/main" id="{00000000-0008-0000-0100-00001D0C0000}"/>
            </a:ext>
          </a:extLst>
        </xdr:cNvPr>
        <xdr:cNvSpPr txBox="1">
          <a:spLocks noChangeArrowheads="1"/>
        </xdr:cNvSpPr>
      </xdr:nvSpPr>
      <xdr:spPr bwMode="auto">
        <a:xfrm>
          <a:off x="13233400" y="0"/>
          <a:ext cx="3898900" cy="0"/>
        </a:xfrm>
        <a:prstGeom prst="rect">
          <a:avLst/>
        </a:prstGeom>
        <a:solidFill>
          <a:srgbClr val="339966"/>
        </a:solidFill>
        <a:ln>
          <a:noFill/>
        </a:ln>
      </xdr:spPr>
      <xdr:txBody>
        <a:bodyPr vertOverflow="clip" wrap="square" lIns="0" tIns="32004" rIns="36576" bIns="0" anchor="t" upright="1"/>
        <a:lstStyle/>
        <a:p>
          <a:pPr algn="r" rtl="0">
            <a:defRPr sz="1000"/>
          </a:pPr>
          <a:r>
            <a:rPr lang="en-US" sz="1100" b="0" i="0" u="none" strike="noStrike" baseline="0">
              <a:latin typeface="Calibri"/>
            </a:rPr>
            <a:t>ºBzb*</a:t>
          </a:r>
        </a:p>
        <a:p>
          <a:pPr algn="r" rtl="0">
            <a:defRPr sz="1000"/>
          </a:pPr>
          <a:r>
            <a:rPr lang="en-US" sz="1100" b="0" i="0" u="none" strike="noStrike" baseline="0">
              <a:latin typeface="Calibri"/>
            </a:rPr>
            <a:t>b*z"ª¢J*bJ¢PªrJ¢*"¢</a:t>
          </a:r>
        </a:p>
        <a:p>
          <a:pPr algn="r" rtl="0">
            <a:defRPr sz="1000"/>
          </a:pPr>
          <a:r>
            <a:rPr lang="en-US" sz="1100" b="0" i="0" u="none" strike="noStrike" baseline="0">
              <a:latin typeface="Calibri"/>
            </a:rPr>
            <a:t>¢*"J¢Jª¢z</a:t>
          </a:r>
        </a:p>
      </xdr:txBody>
    </xdr:sp>
    <xdr:clientData/>
  </xdr:twoCellAnchor>
  <xdr:twoCellAnchor>
    <xdr:from>
      <xdr:col>8</xdr:col>
      <xdr:colOff>909320</xdr:colOff>
      <xdr:row>0</xdr:row>
      <xdr:rowOff>0</xdr:rowOff>
    </xdr:from>
    <xdr:to>
      <xdr:col>10</xdr:col>
      <xdr:colOff>34652</xdr:colOff>
      <xdr:row>0</xdr:row>
      <xdr:rowOff>0</xdr:rowOff>
    </xdr:to>
    <xdr:sp macro="" textlink="">
      <xdr:nvSpPr>
        <xdr:cNvPr id="3102" name="Text 1">
          <a:extLst>
            <a:ext uri="{FF2B5EF4-FFF2-40B4-BE49-F238E27FC236}">
              <a16:creationId xmlns:a16="http://schemas.microsoft.com/office/drawing/2014/main" id="{00000000-0008-0000-0100-00001E0C0000}"/>
            </a:ext>
          </a:extLst>
        </xdr:cNvPr>
        <xdr:cNvSpPr txBox="1">
          <a:spLocks noChangeArrowheads="1"/>
        </xdr:cNvSpPr>
      </xdr:nvSpPr>
      <xdr:spPr bwMode="auto">
        <a:xfrm>
          <a:off x="13233400" y="0"/>
          <a:ext cx="3898900" cy="0"/>
        </a:xfrm>
        <a:prstGeom prst="rect">
          <a:avLst/>
        </a:prstGeom>
        <a:solidFill>
          <a:srgbClr val="339966"/>
        </a:solidFill>
        <a:ln>
          <a:noFill/>
        </a:ln>
      </xdr:spPr>
      <xdr:txBody>
        <a:bodyPr vertOverflow="clip" wrap="square" lIns="0" tIns="32004" rIns="36576" bIns="0" anchor="t" upright="1"/>
        <a:lstStyle/>
        <a:p>
          <a:pPr algn="r" rtl="0">
            <a:defRPr sz="1000"/>
          </a:pPr>
          <a:r>
            <a:rPr lang="en-US" sz="1100" b="0" i="0" u="none" strike="noStrike" baseline="0">
              <a:latin typeface="Calibri"/>
            </a:rPr>
            <a:t>ºBzb*</a:t>
          </a:r>
        </a:p>
        <a:p>
          <a:pPr algn="r" rtl="0">
            <a:defRPr sz="1000"/>
          </a:pPr>
          <a:r>
            <a:rPr lang="en-US" sz="1100" b="0" i="0" u="none" strike="noStrike" baseline="0">
              <a:latin typeface="Calibri"/>
            </a:rPr>
            <a:t>b*z"ª¢J*bJ¢PªrJ¢*"¢</a:t>
          </a:r>
        </a:p>
        <a:p>
          <a:pPr algn="r" rtl="0">
            <a:defRPr sz="1000"/>
          </a:pPr>
          <a:r>
            <a:rPr lang="en-US" sz="1100" b="0" i="0" u="none" strike="noStrike" baseline="0">
              <a:latin typeface="Calibri"/>
            </a:rPr>
            <a:t>¢*"J¢Jª¢z</a:t>
          </a:r>
        </a:p>
      </xdr:txBody>
    </xdr:sp>
    <xdr:clientData/>
  </xdr:twoCellAnchor>
  <xdr:twoCellAnchor>
    <xdr:from>
      <xdr:col>8</xdr:col>
      <xdr:colOff>909320</xdr:colOff>
      <xdr:row>0</xdr:row>
      <xdr:rowOff>0</xdr:rowOff>
    </xdr:from>
    <xdr:to>
      <xdr:col>10</xdr:col>
      <xdr:colOff>34652</xdr:colOff>
      <xdr:row>0</xdr:row>
      <xdr:rowOff>0</xdr:rowOff>
    </xdr:to>
    <xdr:sp macro="" textlink="">
      <xdr:nvSpPr>
        <xdr:cNvPr id="3103" name="Text 1">
          <a:extLst>
            <a:ext uri="{FF2B5EF4-FFF2-40B4-BE49-F238E27FC236}">
              <a16:creationId xmlns:a16="http://schemas.microsoft.com/office/drawing/2014/main" id="{00000000-0008-0000-0100-00001F0C0000}"/>
            </a:ext>
          </a:extLst>
        </xdr:cNvPr>
        <xdr:cNvSpPr txBox="1">
          <a:spLocks noChangeArrowheads="1"/>
        </xdr:cNvSpPr>
      </xdr:nvSpPr>
      <xdr:spPr bwMode="auto">
        <a:xfrm>
          <a:off x="13233400" y="0"/>
          <a:ext cx="3898900" cy="0"/>
        </a:xfrm>
        <a:prstGeom prst="rect">
          <a:avLst/>
        </a:prstGeom>
        <a:solidFill>
          <a:srgbClr val="339966"/>
        </a:solidFill>
        <a:ln>
          <a:noFill/>
        </a:ln>
      </xdr:spPr>
      <xdr:txBody>
        <a:bodyPr vertOverflow="clip" wrap="square" lIns="0" tIns="32004" rIns="36576" bIns="0" anchor="t" upright="1"/>
        <a:lstStyle/>
        <a:p>
          <a:pPr algn="r" rtl="0">
            <a:defRPr sz="1000"/>
          </a:pPr>
          <a:r>
            <a:rPr lang="en-US" sz="1100" b="0" i="0" u="none" strike="noStrike" baseline="0">
              <a:latin typeface="Calibri"/>
            </a:rPr>
            <a:t>ºBzb*</a:t>
          </a:r>
        </a:p>
        <a:p>
          <a:pPr algn="r" rtl="0">
            <a:defRPr sz="1000"/>
          </a:pPr>
          <a:r>
            <a:rPr lang="en-US" sz="1100" b="0" i="0" u="none" strike="noStrike" baseline="0">
              <a:latin typeface="Calibri"/>
            </a:rPr>
            <a:t>b*z"ª¢J*bJ¢PªrJ¢*"¢</a:t>
          </a:r>
        </a:p>
        <a:p>
          <a:pPr algn="r" rtl="0">
            <a:defRPr sz="1000"/>
          </a:pPr>
          <a:r>
            <a:rPr lang="en-US" sz="1100" b="0" i="0" u="none" strike="noStrike" baseline="0">
              <a:latin typeface="Calibri"/>
            </a:rPr>
            <a:t>¢*"J¢Jª¢z</a:t>
          </a:r>
        </a:p>
      </xdr:txBody>
    </xdr:sp>
    <xdr:clientData/>
  </xdr:twoCellAnchor>
  <xdr:twoCellAnchor>
    <xdr:from>
      <xdr:col>8</xdr:col>
      <xdr:colOff>909320</xdr:colOff>
      <xdr:row>0</xdr:row>
      <xdr:rowOff>0</xdr:rowOff>
    </xdr:from>
    <xdr:to>
      <xdr:col>10</xdr:col>
      <xdr:colOff>34652</xdr:colOff>
      <xdr:row>0</xdr:row>
      <xdr:rowOff>0</xdr:rowOff>
    </xdr:to>
    <xdr:sp macro="" textlink="">
      <xdr:nvSpPr>
        <xdr:cNvPr id="3104" name="Text 1">
          <a:extLst>
            <a:ext uri="{FF2B5EF4-FFF2-40B4-BE49-F238E27FC236}">
              <a16:creationId xmlns:a16="http://schemas.microsoft.com/office/drawing/2014/main" id="{00000000-0008-0000-0100-0000200C0000}"/>
            </a:ext>
          </a:extLst>
        </xdr:cNvPr>
        <xdr:cNvSpPr txBox="1">
          <a:spLocks noChangeArrowheads="1"/>
        </xdr:cNvSpPr>
      </xdr:nvSpPr>
      <xdr:spPr bwMode="auto">
        <a:xfrm>
          <a:off x="13233400" y="0"/>
          <a:ext cx="3898900" cy="0"/>
        </a:xfrm>
        <a:prstGeom prst="rect">
          <a:avLst/>
        </a:prstGeom>
        <a:solidFill>
          <a:srgbClr val="339966"/>
        </a:solidFill>
        <a:ln>
          <a:noFill/>
        </a:ln>
      </xdr:spPr>
      <xdr:txBody>
        <a:bodyPr vertOverflow="clip" wrap="square" lIns="0" tIns="32004" rIns="36576" bIns="0" anchor="t" upright="1"/>
        <a:lstStyle/>
        <a:p>
          <a:pPr algn="r" rtl="0">
            <a:defRPr sz="1000"/>
          </a:pPr>
          <a:r>
            <a:rPr lang="en-US" sz="1100" b="0" i="0" u="none" strike="noStrike" baseline="0">
              <a:latin typeface="Calibri"/>
            </a:rPr>
            <a:t>ºBzb*</a:t>
          </a:r>
        </a:p>
        <a:p>
          <a:pPr algn="r" rtl="0">
            <a:defRPr sz="1000"/>
          </a:pPr>
          <a:r>
            <a:rPr lang="en-US" sz="1100" b="0" i="0" u="none" strike="noStrike" baseline="0">
              <a:latin typeface="Calibri"/>
            </a:rPr>
            <a:t>b*z"ª¢J*bJ¢PªrJ¢*"¢</a:t>
          </a:r>
        </a:p>
        <a:p>
          <a:pPr algn="r" rtl="0">
            <a:defRPr sz="1000"/>
          </a:pPr>
          <a:r>
            <a:rPr lang="en-US" sz="1100" b="0" i="0" u="none" strike="noStrike" baseline="0">
              <a:latin typeface="Calibri"/>
            </a:rPr>
            <a:t>¢*"J¢Jª¢z</a:t>
          </a:r>
        </a:p>
      </xdr:txBody>
    </xdr:sp>
    <xdr:clientData/>
  </xdr:twoCellAnchor>
  <xdr:twoCellAnchor>
    <xdr:from>
      <xdr:col>8</xdr:col>
      <xdr:colOff>909320</xdr:colOff>
      <xdr:row>0</xdr:row>
      <xdr:rowOff>0</xdr:rowOff>
    </xdr:from>
    <xdr:to>
      <xdr:col>10</xdr:col>
      <xdr:colOff>34652</xdr:colOff>
      <xdr:row>0</xdr:row>
      <xdr:rowOff>0</xdr:rowOff>
    </xdr:to>
    <xdr:sp macro="" textlink="">
      <xdr:nvSpPr>
        <xdr:cNvPr id="3105" name="Text 1">
          <a:extLst>
            <a:ext uri="{FF2B5EF4-FFF2-40B4-BE49-F238E27FC236}">
              <a16:creationId xmlns:a16="http://schemas.microsoft.com/office/drawing/2014/main" id="{00000000-0008-0000-0100-0000210C0000}"/>
            </a:ext>
          </a:extLst>
        </xdr:cNvPr>
        <xdr:cNvSpPr txBox="1">
          <a:spLocks noChangeArrowheads="1"/>
        </xdr:cNvSpPr>
      </xdr:nvSpPr>
      <xdr:spPr bwMode="auto">
        <a:xfrm>
          <a:off x="13233400" y="0"/>
          <a:ext cx="3898900" cy="0"/>
        </a:xfrm>
        <a:prstGeom prst="rect">
          <a:avLst/>
        </a:prstGeom>
        <a:solidFill>
          <a:srgbClr val="339966"/>
        </a:solidFill>
        <a:ln>
          <a:noFill/>
        </a:ln>
      </xdr:spPr>
      <xdr:txBody>
        <a:bodyPr vertOverflow="clip" wrap="square" lIns="0" tIns="32004" rIns="36576" bIns="0" anchor="t" upright="1"/>
        <a:lstStyle/>
        <a:p>
          <a:pPr algn="r" rtl="0">
            <a:defRPr sz="1000"/>
          </a:pPr>
          <a:r>
            <a:rPr lang="en-US" sz="1100" b="0" i="0" u="none" strike="noStrike" baseline="0">
              <a:latin typeface="Calibri"/>
            </a:rPr>
            <a:t>ºBzb*</a:t>
          </a:r>
        </a:p>
        <a:p>
          <a:pPr algn="r" rtl="0">
            <a:defRPr sz="1000"/>
          </a:pPr>
          <a:r>
            <a:rPr lang="en-US" sz="1100" b="0" i="0" u="none" strike="noStrike" baseline="0">
              <a:latin typeface="Calibri"/>
            </a:rPr>
            <a:t>b*z"ª¢J*bJ¢PªrJ¢*"¢</a:t>
          </a:r>
        </a:p>
        <a:p>
          <a:pPr algn="r" rtl="0">
            <a:defRPr sz="1000"/>
          </a:pPr>
          <a:r>
            <a:rPr lang="en-US" sz="1100" b="0" i="0" u="none" strike="noStrike" baseline="0">
              <a:latin typeface="Calibri"/>
            </a:rPr>
            <a:t>¢*"J¢Jª¢z</a:t>
          </a:r>
        </a:p>
      </xdr:txBody>
    </xdr:sp>
    <xdr:clientData/>
  </xdr:twoCellAnchor>
  <xdr:twoCellAnchor>
    <xdr:from>
      <xdr:col>8</xdr:col>
      <xdr:colOff>909320</xdr:colOff>
      <xdr:row>0</xdr:row>
      <xdr:rowOff>0</xdr:rowOff>
    </xdr:from>
    <xdr:to>
      <xdr:col>10</xdr:col>
      <xdr:colOff>34652</xdr:colOff>
      <xdr:row>0</xdr:row>
      <xdr:rowOff>0</xdr:rowOff>
    </xdr:to>
    <xdr:sp macro="" textlink="">
      <xdr:nvSpPr>
        <xdr:cNvPr id="3106" name="Text 1">
          <a:extLst>
            <a:ext uri="{FF2B5EF4-FFF2-40B4-BE49-F238E27FC236}">
              <a16:creationId xmlns:a16="http://schemas.microsoft.com/office/drawing/2014/main" id="{00000000-0008-0000-0100-0000220C0000}"/>
            </a:ext>
          </a:extLst>
        </xdr:cNvPr>
        <xdr:cNvSpPr txBox="1">
          <a:spLocks noChangeArrowheads="1"/>
        </xdr:cNvSpPr>
      </xdr:nvSpPr>
      <xdr:spPr bwMode="auto">
        <a:xfrm>
          <a:off x="13233400" y="0"/>
          <a:ext cx="3898900" cy="0"/>
        </a:xfrm>
        <a:prstGeom prst="rect">
          <a:avLst/>
        </a:prstGeom>
        <a:solidFill>
          <a:srgbClr val="339966"/>
        </a:solidFill>
        <a:ln>
          <a:noFill/>
        </a:ln>
      </xdr:spPr>
      <xdr:txBody>
        <a:bodyPr vertOverflow="clip" wrap="square" lIns="0" tIns="32004" rIns="36576" bIns="0" anchor="t" upright="1"/>
        <a:lstStyle/>
        <a:p>
          <a:pPr algn="r" rtl="0">
            <a:defRPr sz="1000"/>
          </a:pPr>
          <a:r>
            <a:rPr lang="en-US" sz="1100" b="0" i="0" u="none" strike="noStrike" baseline="0">
              <a:latin typeface="Calibri"/>
            </a:rPr>
            <a:t>ºBzb*</a:t>
          </a:r>
        </a:p>
        <a:p>
          <a:pPr algn="r" rtl="0">
            <a:defRPr sz="1000"/>
          </a:pPr>
          <a:r>
            <a:rPr lang="en-US" sz="1100" b="0" i="0" u="none" strike="noStrike" baseline="0">
              <a:latin typeface="Calibri"/>
            </a:rPr>
            <a:t>b*z"ª¢J*bJ¢PªrJ¢*"¢</a:t>
          </a:r>
        </a:p>
        <a:p>
          <a:pPr algn="r" rtl="0">
            <a:defRPr sz="1000"/>
          </a:pPr>
          <a:r>
            <a:rPr lang="en-US" sz="1100" b="0" i="0" u="none" strike="noStrike" baseline="0">
              <a:latin typeface="Calibri"/>
            </a:rPr>
            <a:t>¢*"J¢Jª¢z</a:t>
          </a:r>
        </a:p>
      </xdr:txBody>
    </xdr:sp>
    <xdr:clientData/>
  </xdr:twoCellAnchor>
  <xdr:twoCellAnchor>
    <xdr:from>
      <xdr:col>8</xdr:col>
      <xdr:colOff>909320</xdr:colOff>
      <xdr:row>0</xdr:row>
      <xdr:rowOff>0</xdr:rowOff>
    </xdr:from>
    <xdr:to>
      <xdr:col>10</xdr:col>
      <xdr:colOff>34652</xdr:colOff>
      <xdr:row>0</xdr:row>
      <xdr:rowOff>0</xdr:rowOff>
    </xdr:to>
    <xdr:sp macro="" textlink="">
      <xdr:nvSpPr>
        <xdr:cNvPr id="3107" name="Text 1">
          <a:extLst>
            <a:ext uri="{FF2B5EF4-FFF2-40B4-BE49-F238E27FC236}">
              <a16:creationId xmlns:a16="http://schemas.microsoft.com/office/drawing/2014/main" id="{00000000-0008-0000-0100-0000230C0000}"/>
            </a:ext>
          </a:extLst>
        </xdr:cNvPr>
        <xdr:cNvSpPr txBox="1">
          <a:spLocks noChangeArrowheads="1"/>
        </xdr:cNvSpPr>
      </xdr:nvSpPr>
      <xdr:spPr bwMode="auto">
        <a:xfrm>
          <a:off x="13233400" y="0"/>
          <a:ext cx="3898900" cy="0"/>
        </a:xfrm>
        <a:prstGeom prst="rect">
          <a:avLst/>
        </a:prstGeom>
        <a:solidFill>
          <a:srgbClr val="339966"/>
        </a:solidFill>
        <a:ln>
          <a:noFill/>
        </a:ln>
      </xdr:spPr>
      <xdr:txBody>
        <a:bodyPr vertOverflow="clip" wrap="square" lIns="0" tIns="32004" rIns="36576" bIns="0" anchor="t" upright="1"/>
        <a:lstStyle/>
        <a:p>
          <a:pPr algn="r" rtl="0">
            <a:defRPr sz="1000"/>
          </a:pPr>
          <a:r>
            <a:rPr lang="en-US" sz="1100" b="0" i="0" u="none" strike="noStrike" baseline="0">
              <a:latin typeface="Calibri"/>
            </a:rPr>
            <a:t>ºBzb*</a:t>
          </a:r>
        </a:p>
        <a:p>
          <a:pPr algn="r" rtl="0">
            <a:defRPr sz="1000"/>
          </a:pPr>
          <a:r>
            <a:rPr lang="en-US" sz="1100" b="0" i="0" u="none" strike="noStrike" baseline="0">
              <a:latin typeface="Calibri"/>
            </a:rPr>
            <a:t>b*z"ª¢J*bJ¢PªrJ¢*"¢</a:t>
          </a:r>
        </a:p>
        <a:p>
          <a:pPr algn="r" rtl="0">
            <a:defRPr sz="1000"/>
          </a:pPr>
          <a:r>
            <a:rPr lang="en-US" sz="1100" b="0" i="0" u="none" strike="noStrike" baseline="0">
              <a:latin typeface="Calibri"/>
            </a:rPr>
            <a:t>¢*"J¢Jª¢z</a:t>
          </a:r>
        </a:p>
      </xdr:txBody>
    </xdr:sp>
    <xdr:clientData/>
  </xdr:twoCellAnchor>
  <xdr:twoCellAnchor>
    <xdr:from>
      <xdr:col>8</xdr:col>
      <xdr:colOff>909320</xdr:colOff>
      <xdr:row>0</xdr:row>
      <xdr:rowOff>0</xdr:rowOff>
    </xdr:from>
    <xdr:to>
      <xdr:col>10</xdr:col>
      <xdr:colOff>34652</xdr:colOff>
      <xdr:row>0</xdr:row>
      <xdr:rowOff>0</xdr:rowOff>
    </xdr:to>
    <xdr:sp macro="" textlink="">
      <xdr:nvSpPr>
        <xdr:cNvPr id="3108" name="Text 1">
          <a:extLst>
            <a:ext uri="{FF2B5EF4-FFF2-40B4-BE49-F238E27FC236}">
              <a16:creationId xmlns:a16="http://schemas.microsoft.com/office/drawing/2014/main" id="{00000000-0008-0000-0100-0000240C0000}"/>
            </a:ext>
          </a:extLst>
        </xdr:cNvPr>
        <xdr:cNvSpPr txBox="1">
          <a:spLocks noChangeArrowheads="1"/>
        </xdr:cNvSpPr>
      </xdr:nvSpPr>
      <xdr:spPr bwMode="auto">
        <a:xfrm>
          <a:off x="13233400" y="0"/>
          <a:ext cx="3898900" cy="0"/>
        </a:xfrm>
        <a:prstGeom prst="rect">
          <a:avLst/>
        </a:prstGeom>
        <a:solidFill>
          <a:srgbClr val="339966"/>
        </a:solidFill>
        <a:ln>
          <a:noFill/>
        </a:ln>
      </xdr:spPr>
      <xdr:txBody>
        <a:bodyPr vertOverflow="clip" wrap="square" lIns="0" tIns="32004" rIns="36576" bIns="0" anchor="t" upright="1"/>
        <a:lstStyle/>
        <a:p>
          <a:pPr algn="r" rtl="0">
            <a:defRPr sz="1000"/>
          </a:pPr>
          <a:r>
            <a:rPr lang="en-US" sz="1100" b="0" i="0" u="none" strike="noStrike" baseline="0">
              <a:latin typeface="Calibri"/>
            </a:rPr>
            <a:t>ºBzb*</a:t>
          </a:r>
        </a:p>
        <a:p>
          <a:pPr algn="r" rtl="0">
            <a:defRPr sz="1000"/>
          </a:pPr>
          <a:r>
            <a:rPr lang="en-US" sz="1100" b="0" i="0" u="none" strike="noStrike" baseline="0">
              <a:latin typeface="Calibri"/>
            </a:rPr>
            <a:t>b*z"ª¢J*bJ¢PªrJ¢*"¢</a:t>
          </a:r>
        </a:p>
        <a:p>
          <a:pPr algn="r" rtl="0">
            <a:defRPr sz="1000"/>
          </a:pPr>
          <a:r>
            <a:rPr lang="en-US" sz="1100" b="0" i="0" u="none" strike="noStrike" baseline="0">
              <a:latin typeface="Calibri"/>
            </a:rPr>
            <a:t>¢*"J¢Jª¢z</a:t>
          </a:r>
        </a:p>
      </xdr:txBody>
    </xdr:sp>
    <xdr:clientData/>
  </xdr:twoCellAnchor>
  <xdr:twoCellAnchor>
    <xdr:from>
      <xdr:col>8</xdr:col>
      <xdr:colOff>909320</xdr:colOff>
      <xdr:row>0</xdr:row>
      <xdr:rowOff>0</xdr:rowOff>
    </xdr:from>
    <xdr:to>
      <xdr:col>10</xdr:col>
      <xdr:colOff>34652</xdr:colOff>
      <xdr:row>0</xdr:row>
      <xdr:rowOff>0</xdr:rowOff>
    </xdr:to>
    <xdr:sp macro="" textlink="">
      <xdr:nvSpPr>
        <xdr:cNvPr id="3109" name="Text 1">
          <a:extLst>
            <a:ext uri="{FF2B5EF4-FFF2-40B4-BE49-F238E27FC236}">
              <a16:creationId xmlns:a16="http://schemas.microsoft.com/office/drawing/2014/main" id="{00000000-0008-0000-0100-0000250C0000}"/>
            </a:ext>
          </a:extLst>
        </xdr:cNvPr>
        <xdr:cNvSpPr txBox="1">
          <a:spLocks noChangeArrowheads="1"/>
        </xdr:cNvSpPr>
      </xdr:nvSpPr>
      <xdr:spPr bwMode="auto">
        <a:xfrm>
          <a:off x="13233400" y="0"/>
          <a:ext cx="3898900" cy="0"/>
        </a:xfrm>
        <a:prstGeom prst="rect">
          <a:avLst/>
        </a:prstGeom>
        <a:solidFill>
          <a:srgbClr val="339966"/>
        </a:solidFill>
        <a:ln>
          <a:noFill/>
        </a:ln>
      </xdr:spPr>
      <xdr:txBody>
        <a:bodyPr vertOverflow="clip" wrap="square" lIns="0" tIns="32004" rIns="36576" bIns="0" anchor="t" upright="1"/>
        <a:lstStyle/>
        <a:p>
          <a:pPr algn="r" rtl="0">
            <a:defRPr sz="1000"/>
          </a:pPr>
          <a:r>
            <a:rPr lang="en-US" sz="1100" b="0" i="0" u="none" strike="noStrike" baseline="0">
              <a:latin typeface="Calibri"/>
            </a:rPr>
            <a:t>ºBzb*</a:t>
          </a:r>
        </a:p>
        <a:p>
          <a:pPr algn="r" rtl="0">
            <a:defRPr sz="1000"/>
          </a:pPr>
          <a:r>
            <a:rPr lang="en-US" sz="1100" b="0" i="0" u="none" strike="noStrike" baseline="0">
              <a:latin typeface="Calibri"/>
            </a:rPr>
            <a:t>b*z"ª¢J*bJ¢PªrJ¢*"¢</a:t>
          </a:r>
        </a:p>
        <a:p>
          <a:pPr algn="r" rtl="0">
            <a:defRPr sz="1000"/>
          </a:pPr>
          <a:r>
            <a:rPr lang="en-US" sz="1100" b="0" i="0" u="none" strike="noStrike" baseline="0">
              <a:latin typeface="Calibri"/>
            </a:rPr>
            <a:t>¢*"J¢Jª¢z</a:t>
          </a:r>
        </a:p>
      </xdr:txBody>
    </xdr:sp>
    <xdr:clientData/>
  </xdr:twoCellAnchor>
  <xdr:twoCellAnchor>
    <xdr:from>
      <xdr:col>8</xdr:col>
      <xdr:colOff>909320</xdr:colOff>
      <xdr:row>0</xdr:row>
      <xdr:rowOff>0</xdr:rowOff>
    </xdr:from>
    <xdr:to>
      <xdr:col>10</xdr:col>
      <xdr:colOff>34652</xdr:colOff>
      <xdr:row>0</xdr:row>
      <xdr:rowOff>0</xdr:rowOff>
    </xdr:to>
    <xdr:sp macro="" textlink="">
      <xdr:nvSpPr>
        <xdr:cNvPr id="3110" name="Text 1">
          <a:extLst>
            <a:ext uri="{FF2B5EF4-FFF2-40B4-BE49-F238E27FC236}">
              <a16:creationId xmlns:a16="http://schemas.microsoft.com/office/drawing/2014/main" id="{00000000-0008-0000-0100-0000260C0000}"/>
            </a:ext>
          </a:extLst>
        </xdr:cNvPr>
        <xdr:cNvSpPr txBox="1">
          <a:spLocks noChangeArrowheads="1"/>
        </xdr:cNvSpPr>
      </xdr:nvSpPr>
      <xdr:spPr bwMode="auto">
        <a:xfrm>
          <a:off x="13233400" y="0"/>
          <a:ext cx="3898900" cy="0"/>
        </a:xfrm>
        <a:prstGeom prst="rect">
          <a:avLst/>
        </a:prstGeom>
        <a:solidFill>
          <a:srgbClr val="339966"/>
        </a:solidFill>
        <a:ln>
          <a:noFill/>
        </a:ln>
      </xdr:spPr>
      <xdr:txBody>
        <a:bodyPr vertOverflow="clip" wrap="square" lIns="0" tIns="32004" rIns="36576" bIns="0" anchor="t" upright="1"/>
        <a:lstStyle/>
        <a:p>
          <a:pPr algn="r" rtl="0">
            <a:defRPr sz="1000"/>
          </a:pPr>
          <a:r>
            <a:rPr lang="en-US" sz="1100" b="0" i="0" u="none" strike="noStrike" baseline="0">
              <a:latin typeface="Calibri"/>
            </a:rPr>
            <a:t>ºBzb*</a:t>
          </a:r>
        </a:p>
        <a:p>
          <a:pPr algn="r" rtl="0">
            <a:defRPr sz="1000"/>
          </a:pPr>
          <a:r>
            <a:rPr lang="en-US" sz="1100" b="0" i="0" u="none" strike="noStrike" baseline="0">
              <a:latin typeface="Calibri"/>
            </a:rPr>
            <a:t>b*z"ª¢J*bJ¢PªrJ¢*"¢</a:t>
          </a:r>
        </a:p>
        <a:p>
          <a:pPr algn="r" rtl="0">
            <a:defRPr sz="1000"/>
          </a:pPr>
          <a:r>
            <a:rPr lang="en-US" sz="1100" b="0" i="0" u="none" strike="noStrike" baseline="0">
              <a:latin typeface="Calibri"/>
            </a:rPr>
            <a:t>¢*"J¢Jª¢z</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USA_PriceAdj%202019%20FINAL%20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A"/>
      <sheetName val="PR,CA,JM,TT"/>
      <sheetName val="NOAM Pricelist Request"/>
      <sheetName val="Sheet2"/>
    </sheetNames>
    <sheetDataSet>
      <sheetData sheetId="0">
        <row r="9">
          <cell r="D9" t="str">
            <v>sellSKU</v>
          </cell>
          <cell r="E9" t="str">
            <v>stockSKU</v>
          </cell>
          <cell r="F9" t="str">
            <v>Product Description</v>
          </cell>
          <cell r="G9" t="str">
            <v>VP</v>
          </cell>
          <cell r="H9" t="str">
            <v>Retail</v>
          </cell>
          <cell r="I9" t="str">
            <v>Earn Base</v>
          </cell>
          <cell r="J9" t="str">
            <v>Tax Base</v>
          </cell>
          <cell r="K9" t="str">
            <v>EB%</v>
          </cell>
          <cell r="L9" t="str">
            <v>Last Sold</v>
          </cell>
          <cell r="M9" t="str">
            <v>Sch'd % Inc</v>
          </cell>
          <cell r="N9" t="str">
            <v>2019 Retail</v>
          </cell>
          <cell r="O9" t="str">
            <v>Earn Base</v>
          </cell>
          <cell r="P9" t="str">
            <v>Actual % inc</v>
          </cell>
        </row>
        <row r="10">
          <cell r="D10">
            <v>0</v>
          </cell>
          <cell r="E10">
            <v>0</v>
          </cell>
          <cell r="F10">
            <v>0</v>
          </cell>
          <cell r="G10">
            <v>0</v>
          </cell>
          <cell r="H10">
            <v>0</v>
          </cell>
          <cell r="I10">
            <v>0</v>
          </cell>
          <cell r="J10">
            <v>0</v>
          </cell>
          <cell r="K10">
            <v>0</v>
          </cell>
          <cell r="L10">
            <v>0</v>
          </cell>
          <cell r="M10">
            <v>0</v>
          </cell>
          <cell r="N10">
            <v>0</v>
          </cell>
          <cell r="O10">
            <v>0</v>
          </cell>
          <cell r="P10">
            <v>0</v>
          </cell>
        </row>
        <row r="11">
          <cell r="D11" t="str">
            <v>0002</v>
          </cell>
          <cell r="E11" t="str">
            <v>1013US</v>
          </cell>
          <cell r="F11" t="str">
            <v>HERBAL ALOE -QUART</v>
          </cell>
          <cell r="G11">
            <v>13.75</v>
          </cell>
          <cell r="H11">
            <v>16.8</v>
          </cell>
          <cell r="I11">
            <v>15.95</v>
          </cell>
          <cell r="J11">
            <v>16.8</v>
          </cell>
          <cell r="K11">
            <v>0.94940476190476186</v>
          </cell>
          <cell r="L11">
            <v>43434</v>
          </cell>
          <cell r="M11">
            <v>0</v>
          </cell>
          <cell r="N11">
            <v>16.8</v>
          </cell>
          <cell r="O11">
            <v>15.95</v>
          </cell>
          <cell r="P11">
            <v>0</v>
          </cell>
        </row>
        <row r="12">
          <cell r="D12" t="str">
            <v>0004</v>
          </cell>
          <cell r="E12" t="str">
            <v>1016US</v>
          </cell>
          <cell r="F12" t="str">
            <v>HERBAL ALOE - GALLON</v>
          </cell>
          <cell r="G12">
            <v>40.200000000000003</v>
          </cell>
          <cell r="H12">
            <v>50.45</v>
          </cell>
          <cell r="I12">
            <v>47.93</v>
          </cell>
          <cell r="J12">
            <v>50.45</v>
          </cell>
          <cell r="K12">
            <v>0.95004955401387503</v>
          </cell>
          <cell r="L12">
            <v>43434</v>
          </cell>
          <cell r="M12">
            <v>0.02</v>
          </cell>
          <cell r="N12">
            <v>51.45</v>
          </cell>
          <cell r="O12">
            <v>48.88</v>
          </cell>
          <cell r="P12">
            <v>1.9821605550049526E-2</v>
          </cell>
        </row>
        <row r="13">
          <cell r="D13" t="str">
            <v>0006</v>
          </cell>
          <cell r="E13" t="str">
            <v>1019US</v>
          </cell>
          <cell r="F13" t="str">
            <v>HERBAL ALOE CONCENTRATE</v>
          </cell>
          <cell r="G13">
            <v>24.95</v>
          </cell>
          <cell r="H13">
            <v>31.4</v>
          </cell>
          <cell r="I13">
            <v>29.83</v>
          </cell>
          <cell r="J13">
            <v>31.4</v>
          </cell>
          <cell r="K13">
            <v>0.95</v>
          </cell>
          <cell r="L13">
            <v>43434</v>
          </cell>
          <cell r="M13">
            <v>0.02</v>
          </cell>
          <cell r="N13">
            <v>32.050000000000004</v>
          </cell>
          <cell r="O13">
            <v>30.45</v>
          </cell>
          <cell r="P13">
            <v>2.0700636942675432E-2</v>
          </cell>
        </row>
        <row r="14">
          <cell r="D14" t="str">
            <v>001K</v>
          </cell>
          <cell r="E14" t="str">
            <v>001KUS</v>
          </cell>
          <cell r="F14" t="str">
            <v>PROTEIN BITES CRUNCHY CARAMEL VANILLA</v>
          </cell>
          <cell r="G14">
            <v>21</v>
          </cell>
          <cell r="H14">
            <v>28.05</v>
          </cell>
          <cell r="I14">
            <v>16.829999999999998</v>
          </cell>
          <cell r="J14">
            <v>28.05</v>
          </cell>
          <cell r="K14">
            <v>0.6</v>
          </cell>
          <cell r="L14">
            <v>43434</v>
          </cell>
          <cell r="M14">
            <v>0.02</v>
          </cell>
          <cell r="N14">
            <v>28.6</v>
          </cell>
          <cell r="O14">
            <v>17.16</v>
          </cell>
          <cell r="P14">
            <v>1.9607843137254832E-2</v>
          </cell>
        </row>
        <row r="15">
          <cell r="D15" t="str">
            <v>0022</v>
          </cell>
          <cell r="E15" t="str">
            <v>3023US</v>
          </cell>
          <cell r="F15" t="str">
            <v>SCHIZANDRA PLUS</v>
          </cell>
          <cell r="G15">
            <v>15.5</v>
          </cell>
          <cell r="H15">
            <v>19.5</v>
          </cell>
          <cell r="I15">
            <v>18.53</v>
          </cell>
          <cell r="J15">
            <v>19.5</v>
          </cell>
          <cell r="K15">
            <v>0.95025641025641028</v>
          </cell>
          <cell r="L15">
            <v>43434</v>
          </cell>
          <cell r="M15">
            <v>0.02</v>
          </cell>
          <cell r="N15">
            <v>19.900000000000002</v>
          </cell>
          <cell r="O15">
            <v>18.91</v>
          </cell>
          <cell r="P15">
            <v>2.0512820512820662E-2</v>
          </cell>
        </row>
        <row r="16">
          <cell r="D16" t="str">
            <v>0024</v>
          </cell>
          <cell r="E16" t="str">
            <v>3300US</v>
          </cell>
          <cell r="F16" t="str">
            <v>MALE FACTOR 1000</v>
          </cell>
          <cell r="G16">
            <v>41</v>
          </cell>
          <cell r="H16">
            <v>49.95</v>
          </cell>
          <cell r="I16">
            <v>47.55</v>
          </cell>
          <cell r="J16">
            <v>49.95</v>
          </cell>
          <cell r="K16">
            <v>0.95195195195195181</v>
          </cell>
          <cell r="L16">
            <v>43251</v>
          </cell>
          <cell r="M16">
            <v>0</v>
          </cell>
          <cell r="N16">
            <v>49.95</v>
          </cell>
          <cell r="O16">
            <v>47.55</v>
          </cell>
          <cell r="P16">
            <v>0</v>
          </cell>
        </row>
        <row r="17">
          <cell r="D17" t="str">
            <v>002K</v>
          </cell>
          <cell r="E17" t="str">
            <v>002KUS</v>
          </cell>
          <cell r="F17" t="str">
            <v>PROTEIN BITES CRUNCHY CARAMEL LEMON</v>
          </cell>
          <cell r="G17">
            <v>21</v>
          </cell>
          <cell r="H17">
            <v>28.05</v>
          </cell>
          <cell r="I17">
            <v>16.829999999999998</v>
          </cell>
          <cell r="J17">
            <v>28.05</v>
          </cell>
          <cell r="K17">
            <v>0.6</v>
          </cell>
          <cell r="L17">
            <v>43434</v>
          </cell>
          <cell r="M17">
            <v>0.02</v>
          </cell>
          <cell r="N17">
            <v>28.6</v>
          </cell>
          <cell r="O17">
            <v>17.16</v>
          </cell>
          <cell r="P17">
            <v>1.9607843137254832E-2</v>
          </cell>
        </row>
        <row r="18">
          <cell r="D18" t="str">
            <v>0032</v>
          </cell>
          <cell r="E18" t="str">
            <v>0032US</v>
          </cell>
          <cell r="F18" t="str">
            <v>MEGA GARLIC PLUS (30 TAB)</v>
          </cell>
          <cell r="G18">
            <v>12.95</v>
          </cell>
          <cell r="H18">
            <v>16.25</v>
          </cell>
          <cell r="I18">
            <v>15.44</v>
          </cell>
          <cell r="J18">
            <v>16.25</v>
          </cell>
          <cell r="K18">
            <v>0.95015384615384613</v>
          </cell>
          <cell r="L18">
            <v>43434</v>
          </cell>
          <cell r="M18">
            <v>0.02</v>
          </cell>
          <cell r="N18">
            <v>16.55</v>
          </cell>
          <cell r="O18">
            <v>15.73</v>
          </cell>
          <cell r="P18">
            <v>1.8461538461538529E-2</v>
          </cell>
        </row>
        <row r="19">
          <cell r="D19" t="str">
            <v>0036</v>
          </cell>
          <cell r="E19" t="str">
            <v>1156US</v>
          </cell>
          <cell r="F19" t="str">
            <v>NITEWORKS - LEMON FLAVOR</v>
          </cell>
          <cell r="G19">
            <v>89.95</v>
          </cell>
          <cell r="H19">
            <v>107.7</v>
          </cell>
          <cell r="I19">
            <v>102.32</v>
          </cell>
          <cell r="J19">
            <v>107.7</v>
          </cell>
          <cell r="K19">
            <v>0.95004642525533878</v>
          </cell>
          <cell r="L19">
            <v>43434</v>
          </cell>
          <cell r="M19">
            <v>0.02</v>
          </cell>
          <cell r="N19">
            <v>109.85000000000001</v>
          </cell>
          <cell r="O19">
            <v>104.36</v>
          </cell>
          <cell r="P19">
            <v>1.9962859795728871E-2</v>
          </cell>
        </row>
        <row r="20">
          <cell r="D20" t="str">
            <v>0038</v>
          </cell>
          <cell r="E20" t="str">
            <v>0038US</v>
          </cell>
          <cell r="F20" t="str">
            <v>NITEWORKS ORANGE-MANGO</v>
          </cell>
          <cell r="G20">
            <v>89.95</v>
          </cell>
          <cell r="H20">
            <v>107.7</v>
          </cell>
          <cell r="I20">
            <v>102.32</v>
          </cell>
          <cell r="J20">
            <v>107.7</v>
          </cell>
          <cell r="K20">
            <v>0.95004642525533878</v>
          </cell>
          <cell r="L20">
            <v>43434</v>
          </cell>
          <cell r="M20">
            <v>0.02</v>
          </cell>
          <cell r="N20">
            <v>109.85000000000001</v>
          </cell>
          <cell r="O20">
            <v>104.36</v>
          </cell>
          <cell r="P20">
            <v>1.9962859795728871E-2</v>
          </cell>
        </row>
        <row r="21">
          <cell r="D21" t="str">
            <v>0039</v>
          </cell>
          <cell r="E21" t="str">
            <v>0039US</v>
          </cell>
          <cell r="F21" t="str">
            <v>PRELOX BLUE</v>
          </cell>
          <cell r="G21">
            <v>49.95</v>
          </cell>
          <cell r="H21">
            <v>62.8</v>
          </cell>
          <cell r="I21">
            <v>59.66</v>
          </cell>
          <cell r="J21">
            <v>62.8</v>
          </cell>
          <cell r="K21">
            <v>0.95</v>
          </cell>
          <cell r="L21">
            <v>43434</v>
          </cell>
          <cell r="M21">
            <v>0.02</v>
          </cell>
          <cell r="N21">
            <v>64.05</v>
          </cell>
          <cell r="O21">
            <v>60.85</v>
          </cell>
          <cell r="P21">
            <v>1.9904458598726027E-2</v>
          </cell>
        </row>
        <row r="22">
          <cell r="D22" t="str">
            <v>0053</v>
          </cell>
          <cell r="E22" t="str">
            <v>0053US</v>
          </cell>
          <cell r="F22" t="str">
            <v>ULTIMATE PROSTATE (REFORM)</v>
          </cell>
          <cell r="G22">
            <v>27.7</v>
          </cell>
          <cell r="H22">
            <v>33.799999999999997</v>
          </cell>
          <cell r="I22">
            <v>32.11</v>
          </cell>
          <cell r="J22">
            <v>33.799999999999997</v>
          </cell>
          <cell r="K22">
            <v>0.95000000000000007</v>
          </cell>
          <cell r="L22">
            <v>43434</v>
          </cell>
          <cell r="M22">
            <v>0.02</v>
          </cell>
          <cell r="N22">
            <v>34.5</v>
          </cell>
          <cell r="O22">
            <v>32.78</v>
          </cell>
          <cell r="P22">
            <v>2.0710059171597628E-2</v>
          </cell>
        </row>
        <row r="23">
          <cell r="D23" t="str">
            <v>0055</v>
          </cell>
          <cell r="E23" t="str">
            <v>0055US</v>
          </cell>
          <cell r="F23" t="str">
            <v>RELAX NOW</v>
          </cell>
          <cell r="G23">
            <v>13.95</v>
          </cell>
          <cell r="H23">
            <v>17.55</v>
          </cell>
          <cell r="I23">
            <v>16.670000000000002</v>
          </cell>
          <cell r="J23">
            <v>17.55</v>
          </cell>
          <cell r="K23">
            <v>0.94985754985754989</v>
          </cell>
          <cell r="L23">
            <v>43434</v>
          </cell>
          <cell r="M23">
            <v>0.02</v>
          </cell>
          <cell r="N23">
            <v>17.900000000000002</v>
          </cell>
          <cell r="O23">
            <v>17</v>
          </cell>
          <cell r="P23">
            <v>1.9943019943019946E-2</v>
          </cell>
        </row>
        <row r="24">
          <cell r="D24" t="str">
            <v>0064</v>
          </cell>
          <cell r="E24" t="str">
            <v>0064US</v>
          </cell>
          <cell r="F24" t="str">
            <v>NEW OCULAR DEFENSE</v>
          </cell>
          <cell r="G24">
            <v>17.2</v>
          </cell>
          <cell r="H24">
            <v>22.05</v>
          </cell>
          <cell r="I24">
            <v>20.95</v>
          </cell>
          <cell r="J24">
            <v>22.05</v>
          </cell>
          <cell r="K24">
            <v>0.95011337868480716</v>
          </cell>
          <cell r="L24">
            <v>43434</v>
          </cell>
          <cell r="M24">
            <v>0.02</v>
          </cell>
          <cell r="N24">
            <v>22.5</v>
          </cell>
          <cell r="O24">
            <v>21.38</v>
          </cell>
          <cell r="P24">
            <v>2.0408163265306145E-2</v>
          </cell>
        </row>
        <row r="25">
          <cell r="D25" t="str">
            <v>0065</v>
          </cell>
          <cell r="E25" t="str">
            <v>0209US</v>
          </cell>
          <cell r="F25" t="str">
            <v>HERBALIFELINE (NEW-IMPROVED)</v>
          </cell>
          <cell r="G25">
            <v>25.75</v>
          </cell>
          <cell r="H25">
            <v>32.299999999999997</v>
          </cell>
          <cell r="I25">
            <v>30.69</v>
          </cell>
          <cell r="J25">
            <v>32.299999999999997</v>
          </cell>
          <cell r="K25">
            <v>0.95015479876161002</v>
          </cell>
          <cell r="L25">
            <v>43434</v>
          </cell>
          <cell r="M25">
            <v>0.02</v>
          </cell>
          <cell r="N25">
            <v>32.950000000000003</v>
          </cell>
          <cell r="O25">
            <v>31.31</v>
          </cell>
          <cell r="P25">
            <v>2.0123839009288158E-2</v>
          </cell>
        </row>
        <row r="26">
          <cell r="D26" t="str">
            <v>0076</v>
          </cell>
          <cell r="E26" t="str">
            <v>0076US</v>
          </cell>
          <cell r="F26" t="str">
            <v>TOTAL CONTROL SAMPLER</v>
          </cell>
          <cell r="G26">
            <v>32.950000000000003</v>
          </cell>
          <cell r="H26">
            <v>41.4</v>
          </cell>
          <cell r="I26">
            <v>39.33</v>
          </cell>
          <cell r="J26">
            <v>41.4</v>
          </cell>
          <cell r="K26">
            <v>0.95</v>
          </cell>
          <cell r="L26">
            <v>43434</v>
          </cell>
          <cell r="M26">
            <v>0.02</v>
          </cell>
          <cell r="N26">
            <v>42.25</v>
          </cell>
          <cell r="O26">
            <v>40.14</v>
          </cell>
          <cell r="P26">
            <v>2.0531400966183666E-2</v>
          </cell>
        </row>
        <row r="27">
          <cell r="D27" t="str">
            <v>0077</v>
          </cell>
          <cell r="E27" t="str">
            <v>0077US</v>
          </cell>
          <cell r="F27" t="str">
            <v>TOTAL CONTROL - UNIT</v>
          </cell>
          <cell r="G27">
            <v>32.950000000000003</v>
          </cell>
          <cell r="H27">
            <v>41.4</v>
          </cell>
          <cell r="I27">
            <v>39.33</v>
          </cell>
          <cell r="J27">
            <v>41.4</v>
          </cell>
          <cell r="K27">
            <v>0.95</v>
          </cell>
          <cell r="L27">
            <v>43434</v>
          </cell>
          <cell r="M27">
            <v>0.02</v>
          </cell>
          <cell r="N27">
            <v>42.25</v>
          </cell>
          <cell r="O27">
            <v>40.14</v>
          </cell>
          <cell r="P27">
            <v>2.0531400966183666E-2</v>
          </cell>
        </row>
        <row r="28">
          <cell r="D28" t="str">
            <v>0079</v>
          </cell>
          <cell r="E28" t="str">
            <v>0079US</v>
          </cell>
          <cell r="F28" t="str">
            <v>SNACK DEFENSE</v>
          </cell>
          <cell r="G28">
            <v>23.5</v>
          </cell>
          <cell r="H28">
            <v>29.55</v>
          </cell>
          <cell r="I28">
            <v>28.07</v>
          </cell>
          <cell r="J28">
            <v>29.55</v>
          </cell>
          <cell r="K28">
            <v>0.94991539763113364</v>
          </cell>
          <cell r="L28">
            <v>43434</v>
          </cell>
          <cell r="M28">
            <v>0.02</v>
          </cell>
          <cell r="N28">
            <v>30.150000000000002</v>
          </cell>
          <cell r="O28">
            <v>28.64</v>
          </cell>
          <cell r="P28">
            <v>2.0304568527918843E-2</v>
          </cell>
        </row>
        <row r="29">
          <cell r="D29" t="str">
            <v>0100</v>
          </cell>
          <cell r="E29" t="str">
            <v>0100US</v>
          </cell>
          <cell r="F29" t="str">
            <v>TRI-SHIELD</v>
          </cell>
          <cell r="G29">
            <v>35.5</v>
          </cell>
          <cell r="H29">
            <v>44.6</v>
          </cell>
          <cell r="I29">
            <v>42.37</v>
          </cell>
          <cell r="J29">
            <v>44.6</v>
          </cell>
          <cell r="K29">
            <v>0.95</v>
          </cell>
          <cell r="L29">
            <v>43434</v>
          </cell>
          <cell r="M29">
            <v>0.02</v>
          </cell>
          <cell r="N29">
            <v>45.5</v>
          </cell>
          <cell r="O29">
            <v>43.23</v>
          </cell>
          <cell r="P29">
            <v>2.0179372197309364E-2</v>
          </cell>
        </row>
        <row r="30">
          <cell r="D30" t="str">
            <v>0101</v>
          </cell>
          <cell r="E30" t="str">
            <v>0101US</v>
          </cell>
          <cell r="F30" t="str">
            <v>AMINOGEN TABLETS</v>
          </cell>
          <cell r="G30">
            <v>15.5</v>
          </cell>
          <cell r="H30">
            <v>19.5</v>
          </cell>
          <cell r="I30">
            <v>18.53</v>
          </cell>
          <cell r="J30">
            <v>19.5</v>
          </cell>
          <cell r="K30">
            <v>0.95025641025641028</v>
          </cell>
          <cell r="L30">
            <v>43434</v>
          </cell>
          <cell r="M30">
            <v>0.02</v>
          </cell>
          <cell r="N30">
            <v>19.900000000000002</v>
          </cell>
          <cell r="O30">
            <v>18.91</v>
          </cell>
          <cell r="P30">
            <v>2.0512820512820662E-2</v>
          </cell>
        </row>
        <row r="31">
          <cell r="D31" t="str">
            <v>0102</v>
          </cell>
          <cell r="E31" t="str">
            <v>0102US</v>
          </cell>
          <cell r="F31" t="str">
            <v>N.R.G. HERBAL TEA</v>
          </cell>
          <cell r="G31">
            <v>14.75</v>
          </cell>
          <cell r="H31">
            <v>18.5</v>
          </cell>
          <cell r="I31">
            <v>17.579999999999998</v>
          </cell>
          <cell r="J31">
            <v>18.5</v>
          </cell>
          <cell r="K31">
            <v>0.95027027027027022</v>
          </cell>
          <cell r="L31">
            <v>43434</v>
          </cell>
          <cell r="M31">
            <v>0.02</v>
          </cell>
          <cell r="N31">
            <v>18.850000000000001</v>
          </cell>
          <cell r="O31">
            <v>17.91</v>
          </cell>
          <cell r="P31">
            <v>1.8918918918918948E-2</v>
          </cell>
        </row>
        <row r="32">
          <cell r="D32" t="str">
            <v>0105</v>
          </cell>
          <cell r="E32" t="str">
            <v>1194US</v>
          </cell>
          <cell r="F32" t="str">
            <v>HERBAL CONCENTRATE-50G</v>
          </cell>
          <cell r="G32">
            <v>19.95</v>
          </cell>
          <cell r="H32">
            <v>25.15</v>
          </cell>
          <cell r="I32">
            <v>23.89</v>
          </cell>
          <cell r="J32">
            <v>25.15</v>
          </cell>
          <cell r="K32">
            <v>0.94990059642147129</v>
          </cell>
          <cell r="L32">
            <v>43434</v>
          </cell>
          <cell r="M32">
            <v>0.02</v>
          </cell>
          <cell r="N32">
            <v>25.650000000000002</v>
          </cell>
          <cell r="O32">
            <v>24.36</v>
          </cell>
          <cell r="P32">
            <v>1.9880715705765439E-2</v>
          </cell>
        </row>
        <row r="33">
          <cell r="D33" t="str">
            <v>0106</v>
          </cell>
          <cell r="E33" t="str">
            <v>1195US</v>
          </cell>
          <cell r="F33" t="str">
            <v>HERBAL CONCENTRATE 100G</v>
          </cell>
          <cell r="G33">
            <v>34.950000000000003</v>
          </cell>
          <cell r="H33">
            <v>43.95</v>
          </cell>
          <cell r="I33">
            <v>41.75</v>
          </cell>
          <cell r="J33">
            <v>43.95</v>
          </cell>
          <cell r="K33">
            <v>0.94994311717861202</v>
          </cell>
          <cell r="L33">
            <v>43434</v>
          </cell>
          <cell r="M33">
            <v>0.02</v>
          </cell>
          <cell r="N33">
            <v>44.85</v>
          </cell>
          <cell r="O33">
            <v>42.6</v>
          </cell>
          <cell r="P33">
            <v>2.0477815699658564E-2</v>
          </cell>
        </row>
        <row r="34">
          <cell r="D34" t="str">
            <v>0107</v>
          </cell>
          <cell r="E34" t="str">
            <v>0107US</v>
          </cell>
          <cell r="F34" t="str">
            <v>THERMOJETICS BEVERAGE PACKET</v>
          </cell>
          <cell r="G34">
            <v>34.950000000000003</v>
          </cell>
          <cell r="H34">
            <v>43.95</v>
          </cell>
          <cell r="I34">
            <v>41.75</v>
          </cell>
          <cell r="J34">
            <v>43.95</v>
          </cell>
          <cell r="K34">
            <v>0.94994311717861202</v>
          </cell>
          <cell r="L34">
            <v>43434</v>
          </cell>
          <cell r="M34">
            <v>0.02</v>
          </cell>
          <cell r="N34">
            <v>44.85</v>
          </cell>
          <cell r="O34">
            <v>42.6</v>
          </cell>
          <cell r="P34">
            <v>2.0477815699658564E-2</v>
          </cell>
        </row>
        <row r="35">
          <cell r="D35" t="str">
            <v>0111</v>
          </cell>
          <cell r="E35" t="str">
            <v>0111US</v>
          </cell>
          <cell r="F35" t="str">
            <v>CELL-U-LOSS</v>
          </cell>
          <cell r="G35">
            <v>15.75</v>
          </cell>
          <cell r="H35">
            <v>19.8</v>
          </cell>
          <cell r="I35">
            <v>18.809999999999999</v>
          </cell>
          <cell r="J35">
            <v>19.8</v>
          </cell>
          <cell r="K35">
            <v>0.95</v>
          </cell>
          <cell r="L35">
            <v>43434</v>
          </cell>
          <cell r="M35">
            <v>0.02</v>
          </cell>
          <cell r="N35">
            <v>20.200000000000003</v>
          </cell>
          <cell r="O35">
            <v>19.190000000000001</v>
          </cell>
          <cell r="P35">
            <v>2.0202020202020332E-2</v>
          </cell>
        </row>
        <row r="36">
          <cell r="D36" t="str">
            <v>011K</v>
          </cell>
          <cell r="E36" t="str">
            <v>011KUS</v>
          </cell>
          <cell r="F36" t="str">
            <v>HIGH PROTEIN ICED COFFEE MOCHA</v>
          </cell>
          <cell r="G36">
            <v>30.55</v>
          </cell>
          <cell r="H36">
            <v>38.5</v>
          </cell>
          <cell r="I36">
            <v>36.58</v>
          </cell>
          <cell r="J36">
            <v>38.5</v>
          </cell>
          <cell r="K36">
            <v>0.95012987012987005</v>
          </cell>
          <cell r="L36">
            <v>43434</v>
          </cell>
          <cell r="M36">
            <v>0</v>
          </cell>
          <cell r="N36">
            <v>38.5</v>
          </cell>
          <cell r="O36">
            <v>36.58</v>
          </cell>
          <cell r="P36">
            <v>0</v>
          </cell>
        </row>
        <row r="37">
          <cell r="D37" t="str">
            <v>0122</v>
          </cell>
          <cell r="E37" t="str">
            <v>1565US</v>
          </cell>
          <cell r="F37" t="str">
            <v>CELLULAR NUTRITION NRG - UNIT</v>
          </cell>
          <cell r="G37">
            <v>14.75</v>
          </cell>
          <cell r="H37">
            <v>18.5</v>
          </cell>
          <cell r="I37">
            <v>17.579999999999998</v>
          </cell>
          <cell r="J37">
            <v>18.5</v>
          </cell>
          <cell r="K37">
            <v>0.95027027027027022</v>
          </cell>
          <cell r="L37">
            <v>43434</v>
          </cell>
          <cell r="M37">
            <v>0.02</v>
          </cell>
          <cell r="N37">
            <v>18.850000000000001</v>
          </cell>
          <cell r="O37">
            <v>17.91</v>
          </cell>
          <cell r="P37">
            <v>1.8918918918918948E-2</v>
          </cell>
        </row>
        <row r="38">
          <cell r="D38" t="str">
            <v>012K</v>
          </cell>
          <cell r="E38" t="str">
            <v>012KUS</v>
          </cell>
          <cell r="F38" t="str">
            <v>HIGH PROTEIN ICED COFFEE HOUSE BLEND</v>
          </cell>
          <cell r="G38">
            <v>30.55</v>
          </cell>
          <cell r="H38">
            <v>38.5</v>
          </cell>
          <cell r="I38">
            <v>36.58</v>
          </cell>
          <cell r="J38">
            <v>38.5</v>
          </cell>
          <cell r="K38">
            <v>0.95012987012987005</v>
          </cell>
          <cell r="L38">
            <v>43434</v>
          </cell>
          <cell r="M38">
            <v>0</v>
          </cell>
          <cell r="N38">
            <v>38.5</v>
          </cell>
          <cell r="O38">
            <v>36.58</v>
          </cell>
          <cell r="P38">
            <v>0</v>
          </cell>
        </row>
        <row r="39">
          <cell r="D39" t="str">
            <v>0138</v>
          </cell>
          <cell r="E39" t="str">
            <v>1004US</v>
          </cell>
          <cell r="F39" t="str">
            <v>SLEEP NOW TABLETS - CASE</v>
          </cell>
          <cell r="G39">
            <v>13.25</v>
          </cell>
          <cell r="H39">
            <v>16.600000000000001</v>
          </cell>
          <cell r="I39">
            <v>15.77</v>
          </cell>
          <cell r="J39">
            <v>16.600000000000001</v>
          </cell>
          <cell r="K39">
            <v>0.94999999999999984</v>
          </cell>
          <cell r="L39">
            <v>43434</v>
          </cell>
          <cell r="M39">
            <v>0.02</v>
          </cell>
          <cell r="N39">
            <v>16.95</v>
          </cell>
          <cell r="O39">
            <v>16.100000000000001</v>
          </cell>
          <cell r="P39">
            <v>2.1084337349397408E-2</v>
          </cell>
        </row>
        <row r="40">
          <cell r="D40" t="str">
            <v>0139</v>
          </cell>
          <cell r="E40" t="str">
            <v>1524US</v>
          </cell>
          <cell r="F40" t="str">
            <v>ROSE OX</v>
          </cell>
          <cell r="G40">
            <v>23.75</v>
          </cell>
          <cell r="H40">
            <v>29.85</v>
          </cell>
          <cell r="I40">
            <v>28.36</v>
          </cell>
          <cell r="J40">
            <v>29.85</v>
          </cell>
          <cell r="K40">
            <v>0.95008375209380225</v>
          </cell>
          <cell r="L40">
            <v>43434</v>
          </cell>
          <cell r="M40">
            <v>0.02</v>
          </cell>
          <cell r="N40">
            <v>30.450000000000003</v>
          </cell>
          <cell r="O40">
            <v>28.93</v>
          </cell>
          <cell r="P40">
            <v>2.0100502512562901E-2</v>
          </cell>
        </row>
        <row r="41">
          <cell r="D41" t="str">
            <v>0145</v>
          </cell>
          <cell r="E41" t="str">
            <v>1245US</v>
          </cell>
          <cell r="F41" t="str">
            <v>NEW DIET-F#1 KOSHER-UN</v>
          </cell>
          <cell r="G41">
            <v>23.95</v>
          </cell>
          <cell r="H41">
            <v>30.05</v>
          </cell>
          <cell r="I41">
            <v>28.55</v>
          </cell>
          <cell r="J41">
            <v>30.05</v>
          </cell>
          <cell r="K41">
            <v>0.95008319467554081</v>
          </cell>
          <cell r="L41">
            <v>43312</v>
          </cell>
          <cell r="M41">
            <v>0</v>
          </cell>
          <cell r="N41">
            <v>30.05</v>
          </cell>
          <cell r="O41">
            <v>28.55</v>
          </cell>
          <cell r="P41">
            <v>0</v>
          </cell>
        </row>
        <row r="42">
          <cell r="D42" t="str">
            <v>0167</v>
          </cell>
          <cell r="E42" t="str">
            <v>0167US</v>
          </cell>
          <cell r="F42" t="str">
            <v>THERMOBOND</v>
          </cell>
          <cell r="G42">
            <v>22.85</v>
          </cell>
          <cell r="H42">
            <v>28.7</v>
          </cell>
          <cell r="I42">
            <v>27.27</v>
          </cell>
          <cell r="J42">
            <v>28.7</v>
          </cell>
          <cell r="K42">
            <v>0.95017421602787455</v>
          </cell>
          <cell r="L42">
            <v>43434</v>
          </cell>
          <cell r="M42">
            <v>0.02</v>
          </cell>
          <cell r="N42">
            <v>29.25</v>
          </cell>
          <cell r="O42">
            <v>27.79</v>
          </cell>
          <cell r="P42">
            <v>1.9163763066202044E-2</v>
          </cell>
        </row>
        <row r="43">
          <cell r="D43" t="str">
            <v>016K</v>
          </cell>
          <cell r="E43" t="str">
            <v>016KUS</v>
          </cell>
          <cell r="F43" t="str">
            <v>F1 TRIAL SIZE VARIETY PACK (PMP SPC, PRL &amp; CRM, BAN CAR)</v>
          </cell>
          <cell r="G43">
            <v>32.75</v>
          </cell>
          <cell r="H43">
            <v>43.3</v>
          </cell>
          <cell r="I43">
            <v>39.14</v>
          </cell>
          <cell r="J43">
            <v>43.3</v>
          </cell>
          <cell r="K43">
            <v>0.90392609699769055</v>
          </cell>
          <cell r="L43">
            <v>43434</v>
          </cell>
          <cell r="M43">
            <v>0</v>
          </cell>
          <cell r="N43">
            <v>43.300000000000004</v>
          </cell>
          <cell r="O43">
            <v>39.14</v>
          </cell>
          <cell r="P43">
            <v>2.2204460492503131E-16</v>
          </cell>
        </row>
        <row r="44">
          <cell r="D44" t="str">
            <v>0188</v>
          </cell>
          <cell r="E44" t="str">
            <v>0188US</v>
          </cell>
          <cell r="F44" t="str">
            <v>THERMO HERBAL CONCEN LEMON-100G</v>
          </cell>
          <cell r="G44">
            <v>34.950000000000003</v>
          </cell>
          <cell r="H44">
            <v>43.95</v>
          </cell>
          <cell r="I44">
            <v>41.75</v>
          </cell>
          <cell r="J44">
            <v>43.95</v>
          </cell>
          <cell r="K44">
            <v>0.94994311717861202</v>
          </cell>
          <cell r="L44">
            <v>43434</v>
          </cell>
          <cell r="M44">
            <v>0.02</v>
          </cell>
          <cell r="N44">
            <v>44.85</v>
          </cell>
          <cell r="O44">
            <v>42.6</v>
          </cell>
          <cell r="P44">
            <v>2.0477815699658564E-2</v>
          </cell>
        </row>
        <row r="45">
          <cell r="D45" t="str">
            <v>0189</v>
          </cell>
          <cell r="E45" t="str">
            <v>0189US</v>
          </cell>
          <cell r="F45" t="str">
            <v>THERMO HERBAL CONCEN RASP-1</v>
          </cell>
          <cell r="G45">
            <v>34.950000000000003</v>
          </cell>
          <cell r="H45">
            <v>43.95</v>
          </cell>
          <cell r="I45">
            <v>41.75</v>
          </cell>
          <cell r="J45">
            <v>43.95</v>
          </cell>
          <cell r="K45">
            <v>0.94994311717861202</v>
          </cell>
          <cell r="L45">
            <v>43434</v>
          </cell>
          <cell r="M45">
            <v>0.02</v>
          </cell>
          <cell r="N45">
            <v>44.85</v>
          </cell>
          <cell r="O45">
            <v>42.6</v>
          </cell>
          <cell r="P45">
            <v>2.0477815699658564E-2</v>
          </cell>
        </row>
        <row r="46">
          <cell r="D46" t="str">
            <v>0190</v>
          </cell>
          <cell r="E46" t="str">
            <v>3035US</v>
          </cell>
          <cell r="F46" t="str">
            <v>THERMO HERBAL CONCEN PEACH-1</v>
          </cell>
          <cell r="G46">
            <v>34.950000000000003</v>
          </cell>
          <cell r="H46">
            <v>43.95</v>
          </cell>
          <cell r="I46">
            <v>41.75</v>
          </cell>
          <cell r="J46">
            <v>43.95</v>
          </cell>
          <cell r="K46">
            <v>0.94994311717861202</v>
          </cell>
          <cell r="L46">
            <v>43434</v>
          </cell>
          <cell r="M46">
            <v>0.02</v>
          </cell>
          <cell r="N46">
            <v>44.85</v>
          </cell>
          <cell r="O46">
            <v>42.6</v>
          </cell>
          <cell r="P46">
            <v>2.0477815699658564E-2</v>
          </cell>
        </row>
        <row r="47">
          <cell r="D47" t="str">
            <v>0194</v>
          </cell>
          <cell r="E47" t="str">
            <v>0194US</v>
          </cell>
          <cell r="F47" t="str">
            <v>PERSONALIZED PROTEIN POWDER</v>
          </cell>
          <cell r="G47">
            <v>28.5</v>
          </cell>
          <cell r="H47">
            <v>35.85</v>
          </cell>
          <cell r="I47">
            <v>34.06</v>
          </cell>
          <cell r="J47">
            <v>35.85</v>
          </cell>
          <cell r="K47">
            <v>0.95006973500697356</v>
          </cell>
          <cell r="L47">
            <v>43434</v>
          </cell>
          <cell r="M47">
            <v>0.02</v>
          </cell>
          <cell r="N47">
            <v>36.550000000000004</v>
          </cell>
          <cell r="O47">
            <v>34.729999999999997</v>
          </cell>
          <cell r="P47">
            <v>1.9525801952580357E-2</v>
          </cell>
        </row>
        <row r="48">
          <cell r="D48" t="str">
            <v>0195</v>
          </cell>
          <cell r="E48" t="str">
            <v>0195US</v>
          </cell>
          <cell r="F48" t="str">
            <v>HERBALIFE TEA CONCENTRATE 100G - CINNAMON</v>
          </cell>
          <cell r="G48">
            <v>34.950000000000003</v>
          </cell>
          <cell r="H48">
            <v>43.95</v>
          </cell>
          <cell r="I48">
            <v>41.75</v>
          </cell>
          <cell r="J48">
            <v>43.95</v>
          </cell>
          <cell r="K48">
            <v>0.94994311717861202</v>
          </cell>
          <cell r="L48">
            <v>43434</v>
          </cell>
          <cell r="M48">
            <v>0.02</v>
          </cell>
          <cell r="N48">
            <v>44.85</v>
          </cell>
          <cell r="O48">
            <v>42.6</v>
          </cell>
          <cell r="P48">
            <v>2.0477815699658564E-2</v>
          </cell>
        </row>
        <row r="49">
          <cell r="D49" t="str">
            <v>0255</v>
          </cell>
          <cell r="E49" t="str">
            <v>0168US</v>
          </cell>
          <cell r="F49" t="str">
            <v>THERMO BEV LEMON 50GM-UN</v>
          </cell>
          <cell r="G49">
            <v>19.95</v>
          </cell>
          <cell r="H49">
            <v>25.15</v>
          </cell>
          <cell r="I49">
            <v>23.89</v>
          </cell>
          <cell r="J49">
            <v>25.15</v>
          </cell>
          <cell r="K49">
            <v>0.94990059642147129</v>
          </cell>
          <cell r="L49">
            <v>43434</v>
          </cell>
          <cell r="M49">
            <v>0.02</v>
          </cell>
          <cell r="N49">
            <v>25.650000000000002</v>
          </cell>
          <cell r="O49">
            <v>24.36</v>
          </cell>
          <cell r="P49">
            <v>1.9880715705765439E-2</v>
          </cell>
        </row>
        <row r="50">
          <cell r="D50" t="str">
            <v>0256</v>
          </cell>
          <cell r="E50" t="str">
            <v>0169US</v>
          </cell>
          <cell r="F50" t="str">
            <v>THERMO BEV RASPBERRY 50GM-UN</v>
          </cell>
          <cell r="G50">
            <v>19.95</v>
          </cell>
          <cell r="H50">
            <v>25.15</v>
          </cell>
          <cell r="I50">
            <v>23.89</v>
          </cell>
          <cell r="J50">
            <v>25.15</v>
          </cell>
          <cell r="K50">
            <v>0.94990059642147129</v>
          </cell>
          <cell r="L50">
            <v>43434</v>
          </cell>
          <cell r="M50">
            <v>0.02</v>
          </cell>
          <cell r="N50">
            <v>25.650000000000002</v>
          </cell>
          <cell r="O50">
            <v>24.36</v>
          </cell>
          <cell r="P50">
            <v>1.9880715705765439E-2</v>
          </cell>
        </row>
        <row r="51">
          <cell r="D51" t="str">
            <v>0257</v>
          </cell>
          <cell r="E51" t="str">
            <v>0170US</v>
          </cell>
          <cell r="F51" t="str">
            <v>THERMO BEV PEACH 50GM-UN</v>
          </cell>
          <cell r="G51">
            <v>19.95</v>
          </cell>
          <cell r="H51">
            <v>25.15</v>
          </cell>
          <cell r="I51">
            <v>23.89</v>
          </cell>
          <cell r="J51">
            <v>25.15</v>
          </cell>
          <cell r="K51">
            <v>0.94990059642147129</v>
          </cell>
          <cell r="L51">
            <v>43434</v>
          </cell>
          <cell r="M51">
            <v>0.02</v>
          </cell>
          <cell r="N51">
            <v>25.650000000000002</v>
          </cell>
          <cell r="O51">
            <v>24.36</v>
          </cell>
          <cell r="P51">
            <v>1.9880715705765439E-2</v>
          </cell>
        </row>
        <row r="52">
          <cell r="D52" t="str">
            <v>0279</v>
          </cell>
          <cell r="E52" t="str">
            <v>3068US</v>
          </cell>
          <cell r="F52" t="str">
            <v>TRIPLE BERRY COMPLEX - UNIT</v>
          </cell>
          <cell r="G52">
            <v>13.95</v>
          </cell>
          <cell r="H52">
            <v>17</v>
          </cell>
          <cell r="I52">
            <v>16.149999999999999</v>
          </cell>
          <cell r="J52">
            <v>17</v>
          </cell>
          <cell r="K52">
            <v>0.95</v>
          </cell>
          <cell r="L52">
            <v>43131</v>
          </cell>
          <cell r="M52">
            <v>0</v>
          </cell>
          <cell r="N52">
            <v>17</v>
          </cell>
          <cell r="O52">
            <v>16.149999999999999</v>
          </cell>
          <cell r="P52">
            <v>0</v>
          </cell>
        </row>
        <row r="53">
          <cell r="D53" t="str">
            <v>0291</v>
          </cell>
          <cell r="E53" t="str">
            <v>3181US</v>
          </cell>
          <cell r="F53" t="str">
            <v>LOW CARB SOUP-CHICKEN CREAM</v>
          </cell>
          <cell r="G53">
            <v>9.85</v>
          </cell>
          <cell r="H53">
            <v>13.8</v>
          </cell>
          <cell r="I53">
            <v>11.73</v>
          </cell>
          <cell r="J53">
            <v>13.8</v>
          </cell>
          <cell r="K53">
            <v>0.85</v>
          </cell>
          <cell r="L53">
            <v>43251</v>
          </cell>
          <cell r="M53">
            <v>0</v>
          </cell>
          <cell r="N53">
            <v>13.8</v>
          </cell>
          <cell r="O53">
            <v>11.73</v>
          </cell>
          <cell r="P53">
            <v>0</v>
          </cell>
        </row>
        <row r="54">
          <cell r="D54" t="str">
            <v>0328</v>
          </cell>
          <cell r="E54" t="str">
            <v>0328US</v>
          </cell>
          <cell r="F54" t="str">
            <v>KIDS CHEWABLE VITAMIN</v>
          </cell>
          <cell r="G54">
            <v>17.5</v>
          </cell>
          <cell r="H54">
            <v>21.3</v>
          </cell>
          <cell r="I54">
            <v>20.350000000000001</v>
          </cell>
          <cell r="J54">
            <v>21.3</v>
          </cell>
          <cell r="K54">
            <v>0.95539906103286387</v>
          </cell>
          <cell r="L54">
            <v>43190</v>
          </cell>
          <cell r="M54">
            <v>0</v>
          </cell>
          <cell r="N54">
            <v>21.3</v>
          </cell>
          <cell r="O54">
            <v>20.350000000000001</v>
          </cell>
          <cell r="P54">
            <v>0</v>
          </cell>
        </row>
        <row r="55">
          <cell r="D55" t="str">
            <v>0364</v>
          </cell>
          <cell r="E55" t="str">
            <v>0364US</v>
          </cell>
          <cell r="F55" t="str">
            <v>PROTEIN BAR DELUXE - VANILLA ALMOND</v>
          </cell>
          <cell r="G55">
            <v>20</v>
          </cell>
          <cell r="H55">
            <v>26.35</v>
          </cell>
          <cell r="I55">
            <v>15.81</v>
          </cell>
          <cell r="J55">
            <v>26.35</v>
          </cell>
          <cell r="K55">
            <v>0.6</v>
          </cell>
          <cell r="L55">
            <v>43434</v>
          </cell>
          <cell r="M55">
            <v>0.02</v>
          </cell>
          <cell r="N55">
            <v>26.900000000000002</v>
          </cell>
          <cell r="O55">
            <v>16.14</v>
          </cell>
          <cell r="P55">
            <v>2.0872865275142427E-2</v>
          </cell>
        </row>
        <row r="56">
          <cell r="D56" t="str">
            <v>0365</v>
          </cell>
          <cell r="E56" t="str">
            <v>0365US</v>
          </cell>
          <cell r="F56" t="str">
            <v>PROTEIN BAR DELUXE - CHOCOLATE PEANUT</v>
          </cell>
          <cell r="G56">
            <v>20</v>
          </cell>
          <cell r="H56">
            <v>26.35</v>
          </cell>
          <cell r="I56">
            <v>15.81</v>
          </cell>
          <cell r="J56">
            <v>26.35</v>
          </cell>
          <cell r="K56">
            <v>0.6</v>
          </cell>
          <cell r="L56">
            <v>43434</v>
          </cell>
          <cell r="M56">
            <v>0.02</v>
          </cell>
          <cell r="N56">
            <v>26.900000000000002</v>
          </cell>
          <cell r="O56">
            <v>16.14</v>
          </cell>
          <cell r="P56">
            <v>2.0872865275142427E-2</v>
          </cell>
        </row>
        <row r="57">
          <cell r="D57" t="str">
            <v>0366</v>
          </cell>
          <cell r="E57" t="str">
            <v>0366US</v>
          </cell>
          <cell r="F57" t="str">
            <v>PROTEIN BAR DELUXE - CITRUS LEMON</v>
          </cell>
          <cell r="G57">
            <v>20</v>
          </cell>
          <cell r="H57">
            <v>26.35</v>
          </cell>
          <cell r="I57">
            <v>15.81</v>
          </cell>
          <cell r="J57">
            <v>26.35</v>
          </cell>
          <cell r="K57">
            <v>0.6</v>
          </cell>
          <cell r="L57">
            <v>43434</v>
          </cell>
          <cell r="M57">
            <v>0.02</v>
          </cell>
          <cell r="N57">
            <v>26.900000000000002</v>
          </cell>
          <cell r="O57">
            <v>16.14</v>
          </cell>
          <cell r="P57">
            <v>2.0872865275142427E-2</v>
          </cell>
        </row>
        <row r="58">
          <cell r="D58" t="str">
            <v>0368</v>
          </cell>
          <cell r="E58" t="str">
            <v>0368US</v>
          </cell>
          <cell r="F58" t="str">
            <v>KIDS' SHAKE MIX CANISTER - CHOCOLATE</v>
          </cell>
          <cell r="G58">
            <v>19.95</v>
          </cell>
          <cell r="H58">
            <v>25.15</v>
          </cell>
          <cell r="I58">
            <v>23.89</v>
          </cell>
          <cell r="J58">
            <v>25.15</v>
          </cell>
          <cell r="K58">
            <v>0.94990059642147129</v>
          </cell>
          <cell r="L58">
            <v>43312</v>
          </cell>
          <cell r="M58">
            <v>0</v>
          </cell>
          <cell r="N58">
            <v>25.150000000000002</v>
          </cell>
          <cell r="O58">
            <v>23.89</v>
          </cell>
          <cell r="P58">
            <v>2.2204460492503131E-16</v>
          </cell>
        </row>
        <row r="59">
          <cell r="D59" t="str">
            <v>0555</v>
          </cell>
          <cell r="E59" t="str">
            <v>0555US</v>
          </cell>
          <cell r="F59" t="str">
            <v>JOINT SUPPORT ADVANCED</v>
          </cell>
          <cell r="G59">
            <v>20.9</v>
          </cell>
          <cell r="H59">
            <v>26.3</v>
          </cell>
          <cell r="I59">
            <v>24.99</v>
          </cell>
          <cell r="J59">
            <v>26.3</v>
          </cell>
          <cell r="K59">
            <v>0.95019011406844101</v>
          </cell>
          <cell r="L59">
            <v>43434</v>
          </cell>
          <cell r="M59">
            <v>0.02</v>
          </cell>
          <cell r="N59">
            <v>26.85</v>
          </cell>
          <cell r="O59">
            <v>25.51</v>
          </cell>
          <cell r="P59">
            <v>2.0912547528517234E-2</v>
          </cell>
        </row>
        <row r="60">
          <cell r="D60" t="str">
            <v>0565</v>
          </cell>
          <cell r="E60" t="str">
            <v>0565US</v>
          </cell>
          <cell r="F60" t="str">
            <v>XTRA CAL ADVANCED</v>
          </cell>
          <cell r="G60">
            <v>10.7</v>
          </cell>
          <cell r="H60">
            <v>13.45</v>
          </cell>
          <cell r="I60">
            <v>12.78</v>
          </cell>
          <cell r="J60">
            <v>13.45</v>
          </cell>
          <cell r="K60">
            <v>0.95018587360594797</v>
          </cell>
          <cell r="L60">
            <v>43434</v>
          </cell>
          <cell r="M60">
            <v>0.02</v>
          </cell>
          <cell r="N60">
            <v>13.700000000000001</v>
          </cell>
          <cell r="O60">
            <v>13.02</v>
          </cell>
          <cell r="P60">
            <v>1.858736059479571E-2</v>
          </cell>
        </row>
        <row r="61">
          <cell r="D61" t="str">
            <v>0566</v>
          </cell>
          <cell r="E61" t="str">
            <v>0566US</v>
          </cell>
          <cell r="F61" t="str">
            <v>TANG KUEI RELAX - NEW</v>
          </cell>
          <cell r="G61">
            <v>13.3</v>
          </cell>
          <cell r="H61">
            <v>16.75</v>
          </cell>
          <cell r="I61">
            <v>15.91</v>
          </cell>
          <cell r="J61">
            <v>16.75</v>
          </cell>
          <cell r="K61">
            <v>0.94985074626865673</v>
          </cell>
          <cell r="L61">
            <v>43434</v>
          </cell>
          <cell r="M61">
            <v>0.02</v>
          </cell>
          <cell r="N61">
            <v>17.100000000000001</v>
          </cell>
          <cell r="O61">
            <v>16.239999999999998</v>
          </cell>
          <cell r="P61">
            <v>2.0895522388059806E-2</v>
          </cell>
        </row>
        <row r="62">
          <cell r="D62" t="str">
            <v>0761</v>
          </cell>
          <cell r="E62" t="str">
            <v>0761US</v>
          </cell>
          <cell r="F62" t="str">
            <v>HERBAL TEA CONCENTRATE CHAI NON GM 100G</v>
          </cell>
          <cell r="G62">
            <v>34.950000000000003</v>
          </cell>
          <cell r="H62">
            <v>46.15</v>
          </cell>
          <cell r="I62">
            <v>43.84</v>
          </cell>
          <cell r="J62">
            <v>46.15</v>
          </cell>
          <cell r="K62">
            <v>0.94994582881906831</v>
          </cell>
          <cell r="L62">
            <v>43434</v>
          </cell>
          <cell r="M62">
            <v>0.02</v>
          </cell>
          <cell r="N62">
            <v>47.050000000000004</v>
          </cell>
          <cell r="O62">
            <v>44.69</v>
          </cell>
          <cell r="P62">
            <v>1.950162513542808E-2</v>
          </cell>
        </row>
        <row r="63">
          <cell r="D63" t="str">
            <v>0763</v>
          </cell>
          <cell r="E63" t="str">
            <v>0763US</v>
          </cell>
          <cell r="F63" t="str">
            <v>HERBAL TEA CONCENTRATE PACKETTES - CHAI NON-GMO</v>
          </cell>
          <cell r="G63">
            <v>34.950000000000003</v>
          </cell>
          <cell r="H63">
            <v>46.15</v>
          </cell>
          <cell r="I63">
            <v>43.84</v>
          </cell>
          <cell r="J63">
            <v>46.15</v>
          </cell>
          <cell r="K63">
            <v>0.94994582881906831</v>
          </cell>
          <cell r="L63">
            <v>43434</v>
          </cell>
          <cell r="M63">
            <v>0.02</v>
          </cell>
          <cell r="N63">
            <v>47.050000000000004</v>
          </cell>
          <cell r="O63">
            <v>44.69</v>
          </cell>
          <cell r="P63">
            <v>1.950162513542808E-2</v>
          </cell>
        </row>
        <row r="64">
          <cell r="D64" t="str">
            <v>0765</v>
          </cell>
          <cell r="E64" t="str">
            <v>0765NA</v>
          </cell>
          <cell r="F64" t="str">
            <v>SOOTHING ALOE CLEANSER</v>
          </cell>
          <cell r="G64">
            <v>16.75</v>
          </cell>
          <cell r="H64">
            <v>19.95</v>
          </cell>
          <cell r="I64">
            <v>18.95</v>
          </cell>
          <cell r="J64">
            <v>19.95</v>
          </cell>
          <cell r="K64">
            <v>0.94987468671679198</v>
          </cell>
          <cell r="L64">
            <v>43434</v>
          </cell>
          <cell r="M64">
            <v>0.02</v>
          </cell>
          <cell r="N64">
            <v>20.350000000000001</v>
          </cell>
          <cell r="O64">
            <v>19.329999999999998</v>
          </cell>
          <cell r="P64">
            <v>2.0050125313283207E-2</v>
          </cell>
        </row>
        <row r="65">
          <cell r="D65" t="str">
            <v>0766</v>
          </cell>
          <cell r="E65" t="str">
            <v>0766NA</v>
          </cell>
          <cell r="F65" t="str">
            <v>POLISHING CITRUS CLEANSER</v>
          </cell>
          <cell r="G65">
            <v>16.75</v>
          </cell>
          <cell r="H65">
            <v>19.95</v>
          </cell>
          <cell r="I65">
            <v>18.95</v>
          </cell>
          <cell r="J65">
            <v>19.95</v>
          </cell>
          <cell r="K65">
            <v>0.94987468671679198</v>
          </cell>
          <cell r="L65">
            <v>43434</v>
          </cell>
          <cell r="M65">
            <v>0.02</v>
          </cell>
          <cell r="N65">
            <v>20.350000000000001</v>
          </cell>
          <cell r="O65">
            <v>19.329999999999998</v>
          </cell>
          <cell r="P65">
            <v>2.0050125313283207E-2</v>
          </cell>
        </row>
        <row r="66">
          <cell r="D66" t="str">
            <v>0767</v>
          </cell>
          <cell r="E66" t="str">
            <v>0767NA</v>
          </cell>
          <cell r="F66" t="str">
            <v>ENERGIZING HERBAL TONER</v>
          </cell>
          <cell r="G66">
            <v>12.7</v>
          </cell>
          <cell r="H66">
            <v>15.15</v>
          </cell>
          <cell r="I66">
            <v>14.39</v>
          </cell>
          <cell r="J66">
            <v>15.15</v>
          </cell>
          <cell r="K66">
            <v>0.94983498349834983</v>
          </cell>
          <cell r="L66">
            <v>43434</v>
          </cell>
          <cell r="M66">
            <v>0.02</v>
          </cell>
          <cell r="N66">
            <v>15.450000000000001</v>
          </cell>
          <cell r="O66">
            <v>14.67</v>
          </cell>
          <cell r="P66">
            <v>1.980198019801982E-2</v>
          </cell>
        </row>
        <row r="67">
          <cell r="D67" t="str">
            <v>0768</v>
          </cell>
          <cell r="E67" t="str">
            <v>0768NA</v>
          </cell>
          <cell r="F67" t="str">
            <v>LINE MINIMIZING SERUM</v>
          </cell>
          <cell r="G67">
            <v>37.700000000000003</v>
          </cell>
          <cell r="H67">
            <v>44.9</v>
          </cell>
          <cell r="I67">
            <v>42.66</v>
          </cell>
          <cell r="J67">
            <v>44.9</v>
          </cell>
          <cell r="K67">
            <v>0.95011135857461015</v>
          </cell>
          <cell r="L67">
            <v>43434</v>
          </cell>
          <cell r="M67">
            <v>0.02</v>
          </cell>
          <cell r="N67">
            <v>45.800000000000004</v>
          </cell>
          <cell r="O67">
            <v>43.52</v>
          </cell>
          <cell r="P67">
            <v>2.0044543429844186E-2</v>
          </cell>
        </row>
        <row r="68">
          <cell r="D68" t="str">
            <v>0769</v>
          </cell>
          <cell r="E68" t="str">
            <v>0769NA</v>
          </cell>
          <cell r="F68" t="str">
            <v>DAILY GLOW MOISTURIZER</v>
          </cell>
          <cell r="G68">
            <v>28.4</v>
          </cell>
          <cell r="H68">
            <v>33.85</v>
          </cell>
          <cell r="I68">
            <v>32.159999999999997</v>
          </cell>
          <cell r="J68">
            <v>33.85</v>
          </cell>
          <cell r="K68">
            <v>0.95007385524372212</v>
          </cell>
          <cell r="L68">
            <v>43434</v>
          </cell>
          <cell r="M68">
            <v>0.02</v>
          </cell>
          <cell r="N68">
            <v>34.550000000000004</v>
          </cell>
          <cell r="O68">
            <v>32.83</v>
          </cell>
          <cell r="P68">
            <v>2.0679468242245314E-2</v>
          </cell>
        </row>
        <row r="69">
          <cell r="D69" t="str">
            <v>0770</v>
          </cell>
          <cell r="E69" t="str">
            <v>0770NA</v>
          </cell>
          <cell r="F69" t="str">
            <v>FIRMING EYE GEL</v>
          </cell>
          <cell r="G69">
            <v>26.35</v>
          </cell>
          <cell r="H69">
            <v>31.45</v>
          </cell>
          <cell r="I69">
            <v>29.88</v>
          </cell>
          <cell r="J69">
            <v>31.45</v>
          </cell>
          <cell r="K69">
            <v>0.95007949125596181</v>
          </cell>
          <cell r="L69">
            <v>43434</v>
          </cell>
          <cell r="M69">
            <v>0.02</v>
          </cell>
          <cell r="N69">
            <v>32.1</v>
          </cell>
          <cell r="O69">
            <v>30.5</v>
          </cell>
          <cell r="P69">
            <v>2.0667726550079646E-2</v>
          </cell>
        </row>
        <row r="70">
          <cell r="D70" t="str">
            <v>0771</v>
          </cell>
          <cell r="E70" t="str">
            <v>0771NA</v>
          </cell>
          <cell r="F70" t="str">
            <v>HYDRATING EYE CREAM</v>
          </cell>
          <cell r="G70">
            <v>26.35</v>
          </cell>
          <cell r="H70">
            <v>31.45</v>
          </cell>
          <cell r="I70">
            <v>29.88</v>
          </cell>
          <cell r="J70">
            <v>31.45</v>
          </cell>
          <cell r="K70">
            <v>0.95007949125596181</v>
          </cell>
          <cell r="L70">
            <v>43434</v>
          </cell>
          <cell r="M70">
            <v>0.02</v>
          </cell>
          <cell r="N70">
            <v>32.1</v>
          </cell>
          <cell r="O70">
            <v>30.5</v>
          </cell>
          <cell r="P70">
            <v>2.0667726550079646E-2</v>
          </cell>
        </row>
        <row r="71">
          <cell r="D71" t="str">
            <v>0772</v>
          </cell>
          <cell r="E71" t="str">
            <v>0772NA</v>
          </cell>
          <cell r="F71" t="str">
            <v>INSTANT REVEAL BERRY SCRUB</v>
          </cell>
          <cell r="G71">
            <v>13.1</v>
          </cell>
          <cell r="H71">
            <v>15.6</v>
          </cell>
          <cell r="I71">
            <v>14.82</v>
          </cell>
          <cell r="J71">
            <v>15.6</v>
          </cell>
          <cell r="K71">
            <v>0.95000000000000007</v>
          </cell>
          <cell r="L71">
            <v>43434</v>
          </cell>
          <cell r="M71">
            <v>0.02</v>
          </cell>
          <cell r="N71">
            <v>15.9</v>
          </cell>
          <cell r="O71">
            <v>15.11</v>
          </cell>
          <cell r="P71">
            <v>1.9230769230769384E-2</v>
          </cell>
        </row>
        <row r="72">
          <cell r="D72" t="str">
            <v>0773</v>
          </cell>
          <cell r="E72" t="str">
            <v>0773NA</v>
          </cell>
          <cell r="F72" t="str">
            <v>PURIFYING MINT CLAY MASK</v>
          </cell>
          <cell r="G72">
            <v>14.2</v>
          </cell>
          <cell r="H72">
            <v>16.95</v>
          </cell>
          <cell r="I72">
            <v>16.100000000000001</v>
          </cell>
          <cell r="J72">
            <v>16.95</v>
          </cell>
          <cell r="K72">
            <v>0.94985250737463134</v>
          </cell>
          <cell r="L72">
            <v>43434</v>
          </cell>
          <cell r="M72">
            <v>0.02</v>
          </cell>
          <cell r="N72">
            <v>17.3</v>
          </cell>
          <cell r="O72">
            <v>16.43</v>
          </cell>
          <cell r="P72">
            <v>2.0648967551622599E-2</v>
          </cell>
        </row>
        <row r="73">
          <cell r="D73" t="str">
            <v>0774</v>
          </cell>
          <cell r="E73" t="str">
            <v>0774NA</v>
          </cell>
          <cell r="F73" t="str">
            <v>REPLENISHING NIGHT CREAM</v>
          </cell>
          <cell r="G73">
            <v>28.4</v>
          </cell>
          <cell r="H73">
            <v>33.85</v>
          </cell>
          <cell r="I73">
            <v>32.159999999999997</v>
          </cell>
          <cell r="J73">
            <v>33.85</v>
          </cell>
          <cell r="K73">
            <v>0.95007385524372212</v>
          </cell>
          <cell r="L73">
            <v>43434</v>
          </cell>
          <cell r="M73">
            <v>0.02</v>
          </cell>
          <cell r="N73">
            <v>34.550000000000004</v>
          </cell>
          <cell r="O73">
            <v>32.83</v>
          </cell>
          <cell r="P73">
            <v>2.0679468242245314E-2</v>
          </cell>
        </row>
        <row r="74">
          <cell r="D74" t="str">
            <v>0809</v>
          </cell>
          <cell r="E74" t="str">
            <v>0809NA</v>
          </cell>
          <cell r="F74" t="str">
            <v>CLEARIFY ACNE SPOT TREATMENT</v>
          </cell>
          <cell r="G74">
            <v>14.85</v>
          </cell>
          <cell r="H74">
            <v>18.05</v>
          </cell>
          <cell r="I74">
            <v>17.149999999999999</v>
          </cell>
          <cell r="J74">
            <v>18.05</v>
          </cell>
          <cell r="K74">
            <v>0.95013850415512457</v>
          </cell>
          <cell r="L74">
            <v>43434</v>
          </cell>
          <cell r="M74">
            <v>0.02</v>
          </cell>
          <cell r="N74">
            <v>18.400000000000002</v>
          </cell>
          <cell r="O74">
            <v>17.48</v>
          </cell>
          <cell r="P74">
            <v>1.939058171745156E-2</v>
          </cell>
        </row>
        <row r="75">
          <cell r="D75" t="str">
            <v>0812</v>
          </cell>
          <cell r="E75" t="str">
            <v>0812NA</v>
          </cell>
          <cell r="F75" t="str">
            <v>CLEARIFY ACNE MOISTURIZER</v>
          </cell>
          <cell r="G75">
            <v>16.850000000000001</v>
          </cell>
          <cell r="H75">
            <v>20.399999999999999</v>
          </cell>
          <cell r="I75">
            <v>19.38</v>
          </cell>
          <cell r="J75">
            <v>20.399999999999999</v>
          </cell>
          <cell r="K75">
            <v>0.95000000000000007</v>
          </cell>
          <cell r="L75">
            <v>43434</v>
          </cell>
          <cell r="M75">
            <v>0.02</v>
          </cell>
          <cell r="N75">
            <v>20.8</v>
          </cell>
          <cell r="O75">
            <v>19.760000000000002</v>
          </cell>
          <cell r="P75">
            <v>1.9607843137255054E-2</v>
          </cell>
        </row>
        <row r="76">
          <cell r="D76" t="str">
            <v>0816</v>
          </cell>
          <cell r="E76" t="str">
            <v>0816NA</v>
          </cell>
          <cell r="F76" t="str">
            <v>CLEARIFY ACNE MASK</v>
          </cell>
          <cell r="G76">
            <v>13.85</v>
          </cell>
          <cell r="H76">
            <v>16.8</v>
          </cell>
          <cell r="I76">
            <v>15.96</v>
          </cell>
          <cell r="J76">
            <v>16.8</v>
          </cell>
          <cell r="K76">
            <v>0.95</v>
          </cell>
          <cell r="L76">
            <v>43434</v>
          </cell>
          <cell r="M76">
            <v>0.02</v>
          </cell>
          <cell r="N76">
            <v>17.150000000000002</v>
          </cell>
          <cell r="O76">
            <v>16.29</v>
          </cell>
          <cell r="P76">
            <v>2.0833333333333481E-2</v>
          </cell>
        </row>
        <row r="77">
          <cell r="D77" t="str">
            <v>0819</v>
          </cell>
          <cell r="E77" t="str">
            <v>0819NA</v>
          </cell>
          <cell r="F77" t="str">
            <v>CLEARIFY ACNE CLEANSER</v>
          </cell>
          <cell r="G77">
            <v>14.25</v>
          </cell>
          <cell r="H77">
            <v>17.3</v>
          </cell>
          <cell r="I77">
            <v>16.440000000000001</v>
          </cell>
          <cell r="J77">
            <v>17.3</v>
          </cell>
          <cell r="K77">
            <v>0.95028901734104054</v>
          </cell>
          <cell r="L77">
            <v>43434</v>
          </cell>
          <cell r="M77">
            <v>0.02</v>
          </cell>
          <cell r="N77">
            <v>17.650000000000002</v>
          </cell>
          <cell r="O77">
            <v>16.77</v>
          </cell>
          <cell r="P77">
            <v>2.0231213872832443E-2</v>
          </cell>
        </row>
        <row r="78">
          <cell r="D78" t="str">
            <v>0831</v>
          </cell>
          <cell r="E78" t="str">
            <v>0831US</v>
          </cell>
          <cell r="F78" t="str">
            <v>SKIN BOOSTER</v>
          </cell>
          <cell r="G78">
            <v>37.1</v>
          </cell>
          <cell r="H78">
            <v>47.5</v>
          </cell>
          <cell r="I78">
            <v>45.13</v>
          </cell>
          <cell r="J78">
            <v>47.5</v>
          </cell>
          <cell r="K78">
            <v>0.95010526315789479</v>
          </cell>
          <cell r="L78">
            <v>43434</v>
          </cell>
          <cell r="M78">
            <v>0.02</v>
          </cell>
          <cell r="N78">
            <v>48.45</v>
          </cell>
          <cell r="O78">
            <v>46.03</v>
          </cell>
          <cell r="P78">
            <v>2.0000000000000018E-2</v>
          </cell>
        </row>
        <row r="79">
          <cell r="D79" t="str">
            <v>0899</v>
          </cell>
          <cell r="E79" t="str">
            <v>0899NA</v>
          </cell>
          <cell r="F79" t="str">
            <v>PROTECTIVE DAY CREAM SPF 30</v>
          </cell>
          <cell r="G79">
            <v>28.4</v>
          </cell>
          <cell r="H79">
            <v>33.85</v>
          </cell>
          <cell r="I79">
            <v>32.159999999999997</v>
          </cell>
          <cell r="J79">
            <v>33.85</v>
          </cell>
          <cell r="K79">
            <v>0.95007385524372212</v>
          </cell>
          <cell r="L79">
            <v>43434</v>
          </cell>
          <cell r="M79">
            <v>0.02</v>
          </cell>
          <cell r="N79">
            <v>34.550000000000004</v>
          </cell>
          <cell r="O79">
            <v>32.83</v>
          </cell>
          <cell r="P79">
            <v>2.0679468242245314E-2</v>
          </cell>
        </row>
        <row r="80">
          <cell r="D80" t="str">
            <v>0918</v>
          </cell>
          <cell r="E80" t="str">
            <v>0918US</v>
          </cell>
          <cell r="F80" t="str">
            <v>HERBAL TEA CONCENTRATE PACKETS - RASPBERRY</v>
          </cell>
          <cell r="G80">
            <v>34.950000000000003</v>
          </cell>
          <cell r="H80">
            <v>43.95</v>
          </cell>
          <cell r="I80">
            <v>41.75</v>
          </cell>
          <cell r="J80">
            <v>43.95</v>
          </cell>
          <cell r="K80">
            <v>0.94994311717861202</v>
          </cell>
          <cell r="L80">
            <v>43434</v>
          </cell>
          <cell r="M80">
            <v>0.02</v>
          </cell>
          <cell r="N80">
            <v>44.85</v>
          </cell>
          <cell r="O80">
            <v>42.6</v>
          </cell>
          <cell r="P80">
            <v>2.0477815699658564E-2</v>
          </cell>
        </row>
        <row r="81">
          <cell r="D81" t="str">
            <v>0919</v>
          </cell>
          <cell r="E81" t="str">
            <v>0919US</v>
          </cell>
          <cell r="F81" t="str">
            <v>HERBAL TEA CONCENTRATE PACKETS - LEMON</v>
          </cell>
          <cell r="G81">
            <v>34.950000000000003</v>
          </cell>
          <cell r="H81">
            <v>43.95</v>
          </cell>
          <cell r="I81">
            <v>41.75</v>
          </cell>
          <cell r="J81">
            <v>43.95</v>
          </cell>
          <cell r="K81">
            <v>0.94994311717861202</v>
          </cell>
          <cell r="L81">
            <v>43434</v>
          </cell>
          <cell r="M81">
            <v>0.02</v>
          </cell>
          <cell r="N81">
            <v>44.85</v>
          </cell>
          <cell r="O81">
            <v>42.6</v>
          </cell>
          <cell r="P81">
            <v>2.0477815699658564E-2</v>
          </cell>
        </row>
        <row r="82">
          <cell r="D82" t="str">
            <v>0920</v>
          </cell>
          <cell r="E82" t="str">
            <v>0920US</v>
          </cell>
          <cell r="F82" t="str">
            <v>HERBAL TEA CONCENTRATE PACKETS - PEACH</v>
          </cell>
          <cell r="G82">
            <v>34.950000000000003</v>
          </cell>
          <cell r="H82">
            <v>43.95</v>
          </cell>
          <cell r="I82">
            <v>41.75</v>
          </cell>
          <cell r="J82">
            <v>43.95</v>
          </cell>
          <cell r="K82">
            <v>0.94994311717861202</v>
          </cell>
          <cell r="L82">
            <v>43312</v>
          </cell>
          <cell r="M82">
            <v>0</v>
          </cell>
          <cell r="N82">
            <v>43.95</v>
          </cell>
          <cell r="O82">
            <v>41.75</v>
          </cell>
          <cell r="P82">
            <v>0</v>
          </cell>
        </row>
        <row r="83">
          <cell r="D83" t="str">
            <v>0921</v>
          </cell>
          <cell r="E83" t="str">
            <v>0921NA</v>
          </cell>
          <cell r="F83" t="str">
            <v>HERBAL ALOE FACE &amp; BODY SPF30</v>
          </cell>
          <cell r="G83">
            <v>15.55</v>
          </cell>
          <cell r="H83">
            <v>18.8</v>
          </cell>
          <cell r="I83">
            <v>17.86</v>
          </cell>
          <cell r="J83">
            <v>18.8</v>
          </cell>
          <cell r="K83">
            <v>0.95</v>
          </cell>
          <cell r="L83">
            <v>43434</v>
          </cell>
          <cell r="M83">
            <v>0.02</v>
          </cell>
          <cell r="N83">
            <v>19.200000000000003</v>
          </cell>
          <cell r="O83">
            <v>18.239999999999998</v>
          </cell>
          <cell r="P83">
            <v>2.1276595744680993E-2</v>
          </cell>
        </row>
        <row r="84">
          <cell r="D84" t="str">
            <v>0933</v>
          </cell>
          <cell r="E84" t="str">
            <v>0933US</v>
          </cell>
          <cell r="F84" t="str">
            <v>PROTEIN BITES - VARIETY PACK</v>
          </cell>
          <cell r="G84">
            <v>14.1</v>
          </cell>
          <cell r="H84">
            <v>27.15</v>
          </cell>
          <cell r="I84">
            <v>16.350000000000001</v>
          </cell>
          <cell r="J84">
            <v>27.15</v>
          </cell>
          <cell r="K84">
            <v>0.60220994475138134</v>
          </cell>
          <cell r="L84">
            <v>43404</v>
          </cell>
          <cell r="M84">
            <v>0</v>
          </cell>
          <cell r="N84">
            <v>27.150000000000002</v>
          </cell>
          <cell r="O84">
            <v>16.350000000000001</v>
          </cell>
          <cell r="P84">
            <v>2.2204460492503131E-16</v>
          </cell>
        </row>
        <row r="85">
          <cell r="D85" t="str">
            <v>1061</v>
          </cell>
          <cell r="E85" t="str">
            <v>1061US</v>
          </cell>
          <cell r="F85" t="str">
            <v>WOMAN'S CHOICE (HARMONIZED FORMULA)</v>
          </cell>
          <cell r="G85">
            <v>37</v>
          </cell>
          <cell r="H85">
            <v>46.45</v>
          </cell>
          <cell r="I85">
            <v>44.13</v>
          </cell>
          <cell r="J85">
            <v>46.45</v>
          </cell>
          <cell r="K85">
            <v>0.95005382131324001</v>
          </cell>
          <cell r="L85">
            <v>43434</v>
          </cell>
          <cell r="M85">
            <v>0.02</v>
          </cell>
          <cell r="N85">
            <v>47.400000000000006</v>
          </cell>
          <cell r="O85">
            <v>45.03</v>
          </cell>
          <cell r="P85">
            <v>2.0452099031216475E-2</v>
          </cell>
        </row>
        <row r="86">
          <cell r="D86" t="str">
            <v>1065</v>
          </cell>
          <cell r="E86" t="str">
            <v>1065US</v>
          </cell>
          <cell r="F86" t="str">
            <v>HERBAL ALOE CONCENTRATE - MANGO</v>
          </cell>
          <cell r="G86">
            <v>24.95</v>
          </cell>
          <cell r="H86">
            <v>31.4</v>
          </cell>
          <cell r="I86">
            <v>29.83</v>
          </cell>
          <cell r="J86">
            <v>31.4</v>
          </cell>
          <cell r="K86">
            <v>0.95</v>
          </cell>
          <cell r="L86">
            <v>43434</v>
          </cell>
          <cell r="M86">
            <v>0.02</v>
          </cell>
          <cell r="N86">
            <v>32.050000000000004</v>
          </cell>
          <cell r="O86">
            <v>30.45</v>
          </cell>
          <cell r="P86">
            <v>2.0700636942675432E-2</v>
          </cell>
        </row>
        <row r="87">
          <cell r="D87" t="str">
            <v>1076</v>
          </cell>
          <cell r="E87" t="str">
            <v>1076US</v>
          </cell>
          <cell r="F87" t="str">
            <v>PROLESSA 30 DAY</v>
          </cell>
          <cell r="G87">
            <v>90.2</v>
          </cell>
          <cell r="H87">
            <v>110.3</v>
          </cell>
          <cell r="I87">
            <v>104.79</v>
          </cell>
          <cell r="J87">
            <v>110.3</v>
          </cell>
          <cell r="K87">
            <v>0.95004533091568455</v>
          </cell>
          <cell r="L87">
            <v>43434</v>
          </cell>
          <cell r="M87">
            <v>0.02</v>
          </cell>
          <cell r="N87">
            <v>112.5</v>
          </cell>
          <cell r="O87">
            <v>106.88</v>
          </cell>
          <cell r="P87">
            <v>1.9945602901178638E-2</v>
          </cell>
        </row>
        <row r="88">
          <cell r="D88" t="str">
            <v>1095</v>
          </cell>
          <cell r="E88" t="str">
            <v>1095US</v>
          </cell>
          <cell r="F88" t="str">
            <v>PROLESSA 7 DAY</v>
          </cell>
          <cell r="G88">
            <v>23.75</v>
          </cell>
          <cell r="H88">
            <v>28.95</v>
          </cell>
          <cell r="I88">
            <v>27.5</v>
          </cell>
          <cell r="J88">
            <v>28.95</v>
          </cell>
          <cell r="K88">
            <v>0.94991364421416236</v>
          </cell>
          <cell r="L88">
            <v>43434</v>
          </cell>
          <cell r="M88">
            <v>0.02</v>
          </cell>
          <cell r="N88">
            <v>29.55</v>
          </cell>
          <cell r="O88">
            <v>28.07</v>
          </cell>
          <cell r="P88">
            <v>2.0725388601036343E-2</v>
          </cell>
        </row>
        <row r="89">
          <cell r="D89" t="str">
            <v>1096</v>
          </cell>
          <cell r="E89" t="str">
            <v>1096US</v>
          </cell>
          <cell r="F89" t="str">
            <v>CORE COMPLEX WITH COQ10</v>
          </cell>
          <cell r="G89">
            <v>92.55</v>
          </cell>
          <cell r="H89">
            <v>116.1</v>
          </cell>
          <cell r="I89">
            <v>110.3</v>
          </cell>
          <cell r="J89">
            <v>116.1</v>
          </cell>
          <cell r="K89">
            <v>0.95004306632213609</v>
          </cell>
          <cell r="L89">
            <v>43434</v>
          </cell>
          <cell r="M89">
            <v>0.02</v>
          </cell>
          <cell r="N89">
            <v>118.4</v>
          </cell>
          <cell r="O89">
            <v>112.49</v>
          </cell>
          <cell r="P89">
            <v>1.9810508182601216E-2</v>
          </cell>
        </row>
        <row r="90">
          <cell r="D90" t="str">
            <v>1122</v>
          </cell>
          <cell r="E90" t="str">
            <v>1122US</v>
          </cell>
          <cell r="F90" t="str">
            <v>PROTEIN DRINK MIX - VANILLA</v>
          </cell>
          <cell r="G90">
            <v>40.25</v>
          </cell>
          <cell r="H90">
            <v>50.5</v>
          </cell>
          <cell r="I90">
            <v>47.98</v>
          </cell>
          <cell r="J90">
            <v>50.5</v>
          </cell>
          <cell r="K90">
            <v>0.95009900990099005</v>
          </cell>
          <cell r="L90">
            <v>43434</v>
          </cell>
          <cell r="M90">
            <v>0.02</v>
          </cell>
          <cell r="N90">
            <v>51.5</v>
          </cell>
          <cell r="O90">
            <v>48.93</v>
          </cell>
          <cell r="P90">
            <v>1.980198019801982E-2</v>
          </cell>
        </row>
        <row r="91">
          <cell r="D91" t="str">
            <v>1123</v>
          </cell>
          <cell r="E91" t="str">
            <v>1123US</v>
          </cell>
          <cell r="F91" t="str">
            <v>PROTEIN DRINK MIX - CHOCOLATE</v>
          </cell>
          <cell r="G91">
            <v>40.25</v>
          </cell>
          <cell r="H91">
            <v>50.5</v>
          </cell>
          <cell r="I91">
            <v>47.98</v>
          </cell>
          <cell r="J91">
            <v>50.5</v>
          </cell>
          <cell r="K91">
            <v>0.95009900990099005</v>
          </cell>
          <cell r="L91">
            <v>43434</v>
          </cell>
          <cell r="M91">
            <v>0.02</v>
          </cell>
          <cell r="N91">
            <v>51.5</v>
          </cell>
          <cell r="O91">
            <v>48.93</v>
          </cell>
          <cell r="P91">
            <v>1.980198019801982E-2</v>
          </cell>
        </row>
        <row r="92">
          <cell r="D92" t="str">
            <v>1125</v>
          </cell>
          <cell r="E92" t="str">
            <v>1125US</v>
          </cell>
          <cell r="F92" t="str">
            <v>WOMEN'S SERENITY BOOSTER</v>
          </cell>
          <cell r="G92">
            <v>29.5</v>
          </cell>
          <cell r="H92">
            <v>36</v>
          </cell>
          <cell r="I92">
            <v>34.200000000000003</v>
          </cell>
          <cell r="J92">
            <v>36</v>
          </cell>
          <cell r="K92">
            <v>0.95000000000000007</v>
          </cell>
          <cell r="L92" t="e">
            <v>#N/A</v>
          </cell>
          <cell r="M92">
            <v>0</v>
          </cell>
          <cell r="N92">
            <v>36</v>
          </cell>
          <cell r="O92">
            <v>34.200000000000003</v>
          </cell>
          <cell r="P92">
            <v>0</v>
          </cell>
        </row>
        <row r="93">
          <cell r="D93" t="str">
            <v>1154</v>
          </cell>
          <cell r="E93" t="str">
            <v>1154US</v>
          </cell>
          <cell r="F93" t="str">
            <v>21 DAY CLEANSING PROGRAM</v>
          </cell>
          <cell r="G93">
            <v>30.7</v>
          </cell>
          <cell r="H93">
            <v>37.5</v>
          </cell>
          <cell r="I93">
            <v>35.630000000000003</v>
          </cell>
          <cell r="J93">
            <v>37.5</v>
          </cell>
          <cell r="K93">
            <v>0.95013333333333339</v>
          </cell>
          <cell r="L93">
            <v>43434</v>
          </cell>
          <cell r="M93">
            <v>0.02</v>
          </cell>
          <cell r="N93">
            <v>38.25</v>
          </cell>
          <cell r="O93">
            <v>36.340000000000003</v>
          </cell>
          <cell r="P93">
            <v>2.0000000000000018E-2</v>
          </cell>
        </row>
        <row r="94">
          <cell r="D94" t="str">
            <v>1164</v>
          </cell>
          <cell r="E94" t="str">
            <v>1164US</v>
          </cell>
          <cell r="F94" t="str">
            <v>F1 HEALTHY MEAL-ORANGE CREAM 750G</v>
          </cell>
          <cell r="G94">
            <v>32.75</v>
          </cell>
          <cell r="H94">
            <v>41.2</v>
          </cell>
          <cell r="I94">
            <v>39.14</v>
          </cell>
          <cell r="J94">
            <v>41.2</v>
          </cell>
          <cell r="K94">
            <v>0.95</v>
          </cell>
          <cell r="L94">
            <v>43434</v>
          </cell>
          <cell r="M94">
            <v>0.02</v>
          </cell>
          <cell r="N94">
            <v>42</v>
          </cell>
          <cell r="O94">
            <v>39.9</v>
          </cell>
          <cell r="P94">
            <v>1.9417475728155331E-2</v>
          </cell>
        </row>
        <row r="95">
          <cell r="D95" t="str">
            <v>1188</v>
          </cell>
          <cell r="E95" t="str">
            <v>1188US</v>
          </cell>
          <cell r="F95" t="str">
            <v>HERBAL ALOE CONCENTRATE MANGO 1/2 GALLON</v>
          </cell>
          <cell r="G95">
            <v>92.55</v>
          </cell>
          <cell r="H95">
            <v>116.1</v>
          </cell>
          <cell r="I95">
            <v>110.3</v>
          </cell>
          <cell r="J95">
            <v>116.1</v>
          </cell>
          <cell r="K95">
            <v>0.95004306632213609</v>
          </cell>
          <cell r="L95">
            <v>43434</v>
          </cell>
          <cell r="M95">
            <v>0.02</v>
          </cell>
          <cell r="N95">
            <v>118.4</v>
          </cell>
          <cell r="O95">
            <v>112.49</v>
          </cell>
          <cell r="P95">
            <v>1.9810508182601216E-2</v>
          </cell>
        </row>
        <row r="96">
          <cell r="D96" t="str">
            <v>1189</v>
          </cell>
          <cell r="E96" t="str">
            <v>1189US</v>
          </cell>
          <cell r="F96" t="str">
            <v>HERBAL ALOE CONCENTRATE CRANBERRY</v>
          </cell>
          <cell r="G96">
            <v>24.95</v>
          </cell>
          <cell r="H96">
            <v>31.4</v>
          </cell>
          <cell r="I96">
            <v>29.83</v>
          </cell>
          <cell r="J96">
            <v>31.4</v>
          </cell>
          <cell r="K96">
            <v>0.95</v>
          </cell>
          <cell r="L96">
            <v>43434</v>
          </cell>
          <cell r="M96">
            <v>0.02</v>
          </cell>
          <cell r="N96">
            <v>32.050000000000004</v>
          </cell>
          <cell r="O96">
            <v>30.45</v>
          </cell>
          <cell r="P96">
            <v>2.0700636942675432E-2</v>
          </cell>
        </row>
        <row r="97">
          <cell r="D97" t="str">
            <v>1213</v>
          </cell>
          <cell r="E97" t="str">
            <v>1213US</v>
          </cell>
          <cell r="F97" t="str">
            <v>F1 NON GM VANILLA</v>
          </cell>
          <cell r="G97">
            <v>32.75</v>
          </cell>
          <cell r="H97">
            <v>47.35</v>
          </cell>
          <cell r="I97">
            <v>44.98</v>
          </cell>
          <cell r="J97">
            <v>47.35</v>
          </cell>
          <cell r="K97">
            <v>0.94994720168954583</v>
          </cell>
          <cell r="L97">
            <v>43434</v>
          </cell>
          <cell r="M97">
            <v>0</v>
          </cell>
          <cell r="N97">
            <v>47.35</v>
          </cell>
          <cell r="O97">
            <v>44.98</v>
          </cell>
          <cell r="P97">
            <v>0</v>
          </cell>
        </row>
        <row r="98">
          <cell r="D98" t="str">
            <v>1235</v>
          </cell>
          <cell r="E98" t="str">
            <v>1235US</v>
          </cell>
          <cell r="F98" t="str">
            <v>F1 COOKIES AND CREAM PLUSPDM PACKETTES 2+2</v>
          </cell>
          <cell r="G98">
            <v>28.75</v>
          </cell>
          <cell r="H98">
            <v>34.200000000000003</v>
          </cell>
          <cell r="I98">
            <v>32.49</v>
          </cell>
          <cell r="J98">
            <v>34.200000000000003</v>
          </cell>
          <cell r="K98">
            <v>0.95</v>
          </cell>
          <cell r="L98">
            <v>43434</v>
          </cell>
          <cell r="M98">
            <v>0.02</v>
          </cell>
          <cell r="N98">
            <v>34.9</v>
          </cell>
          <cell r="O98">
            <v>33.159999999999997</v>
          </cell>
          <cell r="P98">
            <v>2.0467836257309857E-2</v>
          </cell>
        </row>
        <row r="99">
          <cell r="D99" t="str">
            <v>1250</v>
          </cell>
          <cell r="E99" t="str">
            <v>1250US</v>
          </cell>
          <cell r="F99" t="str">
            <v>PDM PEANUT COOKIE 22 SERVING</v>
          </cell>
          <cell r="G99">
            <v>40.25</v>
          </cell>
          <cell r="H99">
            <v>50.5</v>
          </cell>
          <cell r="I99">
            <v>47.98</v>
          </cell>
          <cell r="J99">
            <v>50.5</v>
          </cell>
          <cell r="K99">
            <v>0.95009900990099005</v>
          </cell>
          <cell r="L99">
            <v>43434</v>
          </cell>
          <cell r="M99">
            <v>0.02</v>
          </cell>
          <cell r="N99">
            <v>51.5</v>
          </cell>
          <cell r="O99">
            <v>48.93</v>
          </cell>
          <cell r="P99">
            <v>1.980198019801982E-2</v>
          </cell>
        </row>
        <row r="100">
          <cell r="D100" t="str">
            <v>1412</v>
          </cell>
          <cell r="E100" t="str">
            <v>1412US</v>
          </cell>
          <cell r="F100" t="str">
            <v>H24 F1 SPORT - VANILLA</v>
          </cell>
          <cell r="G100">
            <v>41.6</v>
          </cell>
          <cell r="H100">
            <v>48.6</v>
          </cell>
          <cell r="I100">
            <v>46.17</v>
          </cell>
          <cell r="J100">
            <v>48.6</v>
          </cell>
          <cell r="K100">
            <v>0.95</v>
          </cell>
          <cell r="L100">
            <v>43434</v>
          </cell>
          <cell r="M100">
            <v>0.02</v>
          </cell>
          <cell r="N100">
            <v>49.550000000000004</v>
          </cell>
          <cell r="O100">
            <v>47.07</v>
          </cell>
          <cell r="P100">
            <v>1.9547325102880819E-2</v>
          </cell>
        </row>
        <row r="101">
          <cell r="D101" t="str">
            <v>1414</v>
          </cell>
          <cell r="E101" t="str">
            <v>1414US</v>
          </cell>
          <cell r="F101" t="str">
            <v>H24 PREPARE</v>
          </cell>
          <cell r="G101">
            <v>73.099999999999994</v>
          </cell>
          <cell r="H101">
            <v>85.4</v>
          </cell>
          <cell r="I101">
            <v>81.13</v>
          </cell>
          <cell r="J101">
            <v>85.4</v>
          </cell>
          <cell r="K101">
            <v>0.94999999999999984</v>
          </cell>
          <cell r="L101">
            <v>43434</v>
          </cell>
          <cell r="M101">
            <v>0.02</v>
          </cell>
          <cell r="N101">
            <v>87.100000000000009</v>
          </cell>
          <cell r="O101">
            <v>82.75</v>
          </cell>
          <cell r="P101">
            <v>1.9906323185011843E-2</v>
          </cell>
        </row>
        <row r="102">
          <cell r="D102" t="str">
            <v>1415</v>
          </cell>
          <cell r="E102" t="str">
            <v>1415US</v>
          </cell>
          <cell r="F102" t="str">
            <v>H24 PROLONG</v>
          </cell>
          <cell r="G102">
            <v>41.6</v>
          </cell>
          <cell r="H102">
            <v>48.6</v>
          </cell>
          <cell r="I102">
            <v>46.3</v>
          </cell>
          <cell r="J102">
            <v>48.6</v>
          </cell>
          <cell r="K102">
            <v>0.9526748971193415</v>
          </cell>
          <cell r="L102">
            <v>43220</v>
          </cell>
          <cell r="M102">
            <v>0</v>
          </cell>
          <cell r="N102">
            <v>48.6</v>
          </cell>
          <cell r="O102">
            <v>46.3</v>
          </cell>
          <cell r="P102">
            <v>0</v>
          </cell>
        </row>
        <row r="103">
          <cell r="D103" t="str">
            <v>1417</v>
          </cell>
          <cell r="E103" t="str">
            <v>1417US</v>
          </cell>
          <cell r="F103" t="str">
            <v>H24 STRENGTH</v>
          </cell>
          <cell r="G103">
            <v>68.45</v>
          </cell>
          <cell r="H103">
            <v>80</v>
          </cell>
          <cell r="I103">
            <v>76</v>
          </cell>
          <cell r="J103">
            <v>80</v>
          </cell>
          <cell r="K103">
            <v>0.95</v>
          </cell>
          <cell r="L103">
            <v>43434</v>
          </cell>
          <cell r="M103">
            <v>0.02</v>
          </cell>
          <cell r="N103">
            <v>81.600000000000009</v>
          </cell>
          <cell r="O103">
            <v>77.52</v>
          </cell>
          <cell r="P103">
            <v>2.0000000000000018E-2</v>
          </cell>
        </row>
        <row r="104">
          <cell r="D104" t="str">
            <v>1418</v>
          </cell>
          <cell r="E104" t="str">
            <v>1418US</v>
          </cell>
          <cell r="F104" t="str">
            <v>H24 RESTORE</v>
          </cell>
          <cell r="G104">
            <v>27.7</v>
          </cell>
          <cell r="H104">
            <v>32.4</v>
          </cell>
          <cell r="I104">
            <v>30.78</v>
          </cell>
          <cell r="J104">
            <v>32.4</v>
          </cell>
          <cell r="K104">
            <v>0.95000000000000007</v>
          </cell>
          <cell r="L104">
            <v>43434</v>
          </cell>
          <cell r="M104">
            <v>0.02</v>
          </cell>
          <cell r="N104">
            <v>33.050000000000004</v>
          </cell>
          <cell r="O104">
            <v>31.4</v>
          </cell>
          <cell r="P104">
            <v>2.0061728395061929E-2</v>
          </cell>
        </row>
        <row r="105">
          <cell r="D105" t="str">
            <v>1426</v>
          </cell>
          <cell r="E105" t="str">
            <v>1426US</v>
          </cell>
          <cell r="F105" t="str">
            <v>PROTEIN DRINK MIX VANILLA 30 SERVING</v>
          </cell>
          <cell r="G105">
            <v>52.4</v>
          </cell>
          <cell r="H105">
            <v>65.75</v>
          </cell>
          <cell r="I105">
            <v>62.46</v>
          </cell>
          <cell r="J105">
            <v>65.75</v>
          </cell>
          <cell r="K105">
            <v>0.94996197718631181</v>
          </cell>
          <cell r="L105">
            <v>43434</v>
          </cell>
          <cell r="M105">
            <v>0.02</v>
          </cell>
          <cell r="N105">
            <v>67.05</v>
          </cell>
          <cell r="O105">
            <v>63.69</v>
          </cell>
          <cell r="P105">
            <v>1.9771863117870714E-2</v>
          </cell>
        </row>
        <row r="106">
          <cell r="D106" t="str">
            <v>1427</v>
          </cell>
          <cell r="E106" t="str">
            <v>1427US</v>
          </cell>
          <cell r="F106" t="str">
            <v>GREEN TEA - UNFLAVORED NON GMO</v>
          </cell>
          <cell r="G106">
            <v>28.25</v>
          </cell>
          <cell r="H106">
            <v>36.6</v>
          </cell>
          <cell r="I106">
            <v>34.770000000000003</v>
          </cell>
          <cell r="J106">
            <v>36.6</v>
          </cell>
          <cell r="K106">
            <v>0.95000000000000007</v>
          </cell>
          <cell r="L106">
            <v>43220</v>
          </cell>
          <cell r="M106">
            <v>0</v>
          </cell>
          <cell r="N106">
            <v>36.6</v>
          </cell>
          <cell r="O106">
            <v>34.770000000000003</v>
          </cell>
          <cell r="P106">
            <v>0</v>
          </cell>
        </row>
        <row r="107">
          <cell r="D107" t="str">
            <v>1428</v>
          </cell>
          <cell r="E107" t="str">
            <v>1428US</v>
          </cell>
          <cell r="F107" t="str">
            <v>GREEN TEA - POMEGRANATE NON-GM</v>
          </cell>
          <cell r="G107">
            <v>28.25</v>
          </cell>
          <cell r="H107">
            <v>36.6</v>
          </cell>
          <cell r="I107">
            <v>34.770000000000003</v>
          </cell>
          <cell r="J107">
            <v>36.6</v>
          </cell>
          <cell r="K107">
            <v>0.95000000000000007</v>
          </cell>
          <cell r="L107">
            <v>43434</v>
          </cell>
          <cell r="M107">
            <v>0.02</v>
          </cell>
          <cell r="N107">
            <v>37.35</v>
          </cell>
          <cell r="O107">
            <v>35.479999999999997</v>
          </cell>
          <cell r="P107">
            <v>2.0491803278688492E-2</v>
          </cell>
        </row>
        <row r="108">
          <cell r="D108" t="str">
            <v>1438</v>
          </cell>
          <cell r="E108" t="str">
            <v>1438US</v>
          </cell>
          <cell r="F108" t="str">
            <v>F1 DAILY PRO SPORT - CHOCOLATE</v>
          </cell>
          <cell r="G108">
            <v>41.6</v>
          </cell>
          <cell r="H108">
            <v>48.6</v>
          </cell>
          <cell r="I108">
            <v>46.17</v>
          </cell>
          <cell r="J108">
            <v>48.6</v>
          </cell>
          <cell r="K108">
            <v>0.95</v>
          </cell>
          <cell r="L108">
            <v>43434</v>
          </cell>
          <cell r="M108">
            <v>0.02</v>
          </cell>
          <cell r="N108">
            <v>49.550000000000004</v>
          </cell>
          <cell r="O108">
            <v>47.07</v>
          </cell>
          <cell r="P108">
            <v>1.9547325102880819E-2</v>
          </cell>
        </row>
        <row r="109">
          <cell r="D109" t="str">
            <v>1445</v>
          </cell>
          <cell r="E109" t="str">
            <v>1445US</v>
          </cell>
          <cell r="F109" t="str">
            <v>H24 CR 7 DRIVE</v>
          </cell>
          <cell r="G109">
            <v>24.9</v>
          </cell>
          <cell r="H109">
            <v>32.4</v>
          </cell>
          <cell r="I109">
            <v>29.16</v>
          </cell>
          <cell r="J109">
            <v>32.4</v>
          </cell>
          <cell r="K109">
            <v>0.9</v>
          </cell>
          <cell r="L109">
            <v>43434</v>
          </cell>
          <cell r="M109">
            <v>0.02</v>
          </cell>
          <cell r="N109">
            <v>33.050000000000004</v>
          </cell>
          <cell r="O109">
            <v>29.75</v>
          </cell>
          <cell r="P109">
            <v>2.0061728395061929E-2</v>
          </cell>
        </row>
        <row r="110">
          <cell r="D110" t="str">
            <v>1455</v>
          </cell>
          <cell r="E110" t="str">
            <v>1455NA</v>
          </cell>
          <cell r="F110" t="str">
            <v>NEW SKIN CARE 7 DAY KIT W/SPF</v>
          </cell>
          <cell r="G110">
            <v>18.5</v>
          </cell>
          <cell r="H110">
            <v>36.1</v>
          </cell>
          <cell r="I110">
            <v>20.58</v>
          </cell>
          <cell r="J110">
            <v>36.1</v>
          </cell>
          <cell r="K110">
            <v>0.5700831024930747</v>
          </cell>
          <cell r="L110">
            <v>43312</v>
          </cell>
          <cell r="M110">
            <v>0</v>
          </cell>
          <cell r="N110">
            <v>36.1</v>
          </cell>
          <cell r="O110">
            <v>20.58</v>
          </cell>
          <cell r="P110">
            <v>0</v>
          </cell>
        </row>
        <row r="111">
          <cell r="D111" t="str">
            <v>1475</v>
          </cell>
          <cell r="E111" t="str">
            <v>1475US</v>
          </cell>
          <cell r="F111" t="str">
            <v>CR7 ACAI SACHETES</v>
          </cell>
          <cell r="G111">
            <v>22.05</v>
          </cell>
          <cell r="H111">
            <v>28.65</v>
          </cell>
          <cell r="I111">
            <v>24.35</v>
          </cell>
          <cell r="J111">
            <v>28.65</v>
          </cell>
          <cell r="K111">
            <v>0.84991273996509609</v>
          </cell>
          <cell r="L111">
            <v>43434</v>
          </cell>
          <cell r="M111">
            <v>0.02</v>
          </cell>
          <cell r="N111">
            <v>29.200000000000003</v>
          </cell>
          <cell r="O111">
            <v>24.82</v>
          </cell>
          <cell r="P111">
            <v>1.919720767888311E-2</v>
          </cell>
        </row>
        <row r="112">
          <cell r="D112" t="str">
            <v>1500</v>
          </cell>
          <cell r="E112" t="str">
            <v>1500US</v>
          </cell>
          <cell r="F112" t="str">
            <v>COQ10</v>
          </cell>
          <cell r="G112">
            <v>38.049999999999997</v>
          </cell>
          <cell r="H112">
            <v>46.45</v>
          </cell>
          <cell r="I112">
            <v>44.13</v>
          </cell>
          <cell r="J112">
            <v>46.45</v>
          </cell>
          <cell r="K112">
            <v>0.95005382131324001</v>
          </cell>
          <cell r="L112">
            <v>43434</v>
          </cell>
          <cell r="M112">
            <v>0.02</v>
          </cell>
          <cell r="N112">
            <v>47.400000000000006</v>
          </cell>
          <cell r="O112">
            <v>45.03</v>
          </cell>
          <cell r="P112">
            <v>2.0452099031216475E-2</v>
          </cell>
        </row>
        <row r="113">
          <cell r="D113" t="str">
            <v>1502</v>
          </cell>
          <cell r="E113" t="str">
            <v>1502US</v>
          </cell>
          <cell r="F113" t="str">
            <v>IMMUNITY DEFENSE-HONEY ORANGE</v>
          </cell>
          <cell r="G113">
            <v>9.9499999999999993</v>
          </cell>
          <cell r="H113">
            <v>12.5</v>
          </cell>
          <cell r="I113">
            <v>11.88</v>
          </cell>
          <cell r="J113">
            <v>12.5</v>
          </cell>
          <cell r="K113">
            <v>0.95040000000000002</v>
          </cell>
          <cell r="L113">
            <v>43434</v>
          </cell>
          <cell r="M113">
            <v>0.02</v>
          </cell>
          <cell r="N113">
            <v>12.75</v>
          </cell>
          <cell r="O113">
            <v>12.12</v>
          </cell>
          <cell r="P113">
            <v>2.0000000000000018E-2</v>
          </cell>
        </row>
        <row r="114">
          <cell r="D114" t="str">
            <v>1503</v>
          </cell>
          <cell r="E114" t="str">
            <v>1503US</v>
          </cell>
          <cell r="F114" t="str">
            <v>IMMUNITY DEFENSE-CITRUS MINT-N904-00</v>
          </cell>
          <cell r="G114">
            <v>9.9499999999999993</v>
          </cell>
          <cell r="H114">
            <v>12.5</v>
          </cell>
          <cell r="I114">
            <v>11.88</v>
          </cell>
          <cell r="J114">
            <v>12.5</v>
          </cell>
          <cell r="K114">
            <v>0.95040000000000002</v>
          </cell>
          <cell r="L114">
            <v>43190</v>
          </cell>
          <cell r="M114">
            <v>0</v>
          </cell>
          <cell r="N114">
            <v>12.5</v>
          </cell>
          <cell r="O114">
            <v>11.88</v>
          </cell>
          <cell r="P114">
            <v>0</v>
          </cell>
        </row>
        <row r="115">
          <cell r="D115" t="str">
            <v>1626</v>
          </cell>
          <cell r="E115" t="str">
            <v>1626US</v>
          </cell>
          <cell r="F115" t="str">
            <v>F1 SELECT ALTERNATIVE - VANILLA</v>
          </cell>
          <cell r="G115">
            <v>36.049999999999997</v>
          </cell>
          <cell r="H115">
            <v>50.6</v>
          </cell>
          <cell r="I115">
            <v>48.07</v>
          </cell>
          <cell r="J115">
            <v>50.6</v>
          </cell>
          <cell r="K115">
            <v>0.95</v>
          </cell>
          <cell r="L115" t="e">
            <v>#N/A</v>
          </cell>
          <cell r="M115">
            <v>0.02</v>
          </cell>
          <cell r="N115">
            <v>51.6</v>
          </cell>
          <cell r="O115">
            <v>49.02</v>
          </cell>
          <cell r="P115">
            <v>1.9762845849802479E-2</v>
          </cell>
        </row>
        <row r="116">
          <cell r="D116" t="str">
            <v>1627</v>
          </cell>
          <cell r="E116" t="str">
            <v>1627US</v>
          </cell>
          <cell r="F116" t="str">
            <v>PDM SELECT ALTERNATIVE - VANILLA</v>
          </cell>
          <cell r="G116">
            <v>43.15</v>
          </cell>
          <cell r="H116">
            <v>62.15</v>
          </cell>
          <cell r="I116">
            <v>59.04</v>
          </cell>
          <cell r="J116">
            <v>62.15</v>
          </cell>
          <cell r="K116">
            <v>0.94995977473853577</v>
          </cell>
          <cell r="L116" t="e">
            <v>#N/A</v>
          </cell>
          <cell r="M116">
            <v>0.02</v>
          </cell>
          <cell r="N116">
            <v>63.400000000000006</v>
          </cell>
          <cell r="O116">
            <v>60.23</v>
          </cell>
          <cell r="P116">
            <v>2.011263073209979E-2</v>
          </cell>
        </row>
        <row r="117">
          <cell r="D117" t="str">
            <v>1699</v>
          </cell>
          <cell r="E117" t="str">
            <v>1699US</v>
          </cell>
          <cell r="F117" t="str">
            <v>LIFE STAGE BOOSTER MEN VITALITY</v>
          </cell>
          <cell r="G117">
            <v>29.5</v>
          </cell>
          <cell r="H117">
            <v>36</v>
          </cell>
          <cell r="I117">
            <v>34.200000000000003</v>
          </cell>
          <cell r="J117">
            <v>36</v>
          </cell>
          <cell r="K117">
            <v>0.95000000000000007</v>
          </cell>
          <cell r="L117" t="e">
            <v>#N/A</v>
          </cell>
          <cell r="M117">
            <v>0</v>
          </cell>
          <cell r="N117">
            <v>36</v>
          </cell>
          <cell r="O117">
            <v>34.200000000000003</v>
          </cell>
          <cell r="P117">
            <v>0</v>
          </cell>
        </row>
        <row r="118">
          <cell r="D118" t="str">
            <v>1700</v>
          </cell>
          <cell r="E118" t="str">
            <v>1700US</v>
          </cell>
          <cell r="F118" t="str">
            <v>SHAKE BOOSTER NEW MOM</v>
          </cell>
          <cell r="G118">
            <v>29.5</v>
          </cell>
          <cell r="H118">
            <v>36</v>
          </cell>
          <cell r="I118">
            <v>34.200000000000003</v>
          </cell>
          <cell r="J118">
            <v>36</v>
          </cell>
          <cell r="K118">
            <v>0.95000000000000007</v>
          </cell>
          <cell r="L118">
            <v>43434</v>
          </cell>
          <cell r="M118">
            <v>0</v>
          </cell>
          <cell r="N118">
            <v>36</v>
          </cell>
          <cell r="O118">
            <v>34.200000000000003</v>
          </cell>
          <cell r="P118">
            <v>0</v>
          </cell>
        </row>
        <row r="119">
          <cell r="D119" t="str">
            <v>1829</v>
          </cell>
          <cell r="E119" t="str">
            <v>1829US</v>
          </cell>
          <cell r="F119" t="str">
            <v>SIMPLY PROBIOTIC</v>
          </cell>
          <cell r="G119">
            <v>20.45</v>
          </cell>
          <cell r="H119">
            <v>24.95</v>
          </cell>
          <cell r="I119">
            <v>23.7</v>
          </cell>
          <cell r="J119">
            <v>24.95</v>
          </cell>
          <cell r="K119">
            <v>0.94989979959919835</v>
          </cell>
          <cell r="L119">
            <v>43434</v>
          </cell>
          <cell r="M119">
            <v>0.02</v>
          </cell>
          <cell r="N119">
            <v>25.450000000000003</v>
          </cell>
          <cell r="O119">
            <v>24.17</v>
          </cell>
          <cell r="P119">
            <v>2.0040080160320883E-2</v>
          </cell>
        </row>
        <row r="120">
          <cell r="D120" t="str">
            <v>1929</v>
          </cell>
          <cell r="E120" t="str">
            <v>1929US</v>
          </cell>
          <cell r="F120" t="str">
            <v>F1 ROASTED PEANUT</v>
          </cell>
          <cell r="G120">
            <v>32.75</v>
          </cell>
          <cell r="H120">
            <v>41.2</v>
          </cell>
          <cell r="I120">
            <v>39.14</v>
          </cell>
          <cell r="J120">
            <v>41.2</v>
          </cell>
          <cell r="K120">
            <v>0.95</v>
          </cell>
          <cell r="L120">
            <v>43434</v>
          </cell>
          <cell r="M120">
            <v>0</v>
          </cell>
          <cell r="N120">
            <v>41.2</v>
          </cell>
          <cell r="O120">
            <v>39.14</v>
          </cell>
          <cell r="P120">
            <v>0</v>
          </cell>
        </row>
        <row r="121">
          <cell r="D121" t="str">
            <v>1966</v>
          </cell>
          <cell r="E121" t="str">
            <v>1966US</v>
          </cell>
          <cell r="F121" t="str">
            <v>HERBAL ALOE CONCENTRATE CRANBERRY HALF GALLON</v>
          </cell>
          <cell r="G121">
            <v>92.55</v>
          </cell>
          <cell r="H121">
            <v>116.1</v>
          </cell>
          <cell r="I121">
            <v>110.3</v>
          </cell>
          <cell r="J121">
            <v>116.1</v>
          </cell>
          <cell r="K121">
            <v>0.95004306632213609</v>
          </cell>
          <cell r="L121">
            <v>43434</v>
          </cell>
          <cell r="M121">
            <v>0.02</v>
          </cell>
          <cell r="N121">
            <v>118.4</v>
          </cell>
          <cell r="O121">
            <v>112.49</v>
          </cell>
          <cell r="P121">
            <v>1.9810508182601216E-2</v>
          </cell>
        </row>
        <row r="122">
          <cell r="D122" t="str">
            <v>2124</v>
          </cell>
          <cell r="E122" t="str">
            <v>2124US</v>
          </cell>
          <cell r="F122" t="str">
            <v>H24 PROTEIN BAR CHOCOLATE CHIP COOKIE DOUGH - GLUTEN FREE</v>
          </cell>
          <cell r="G122">
            <v>16.25</v>
          </cell>
          <cell r="H122">
            <v>21</v>
          </cell>
          <cell r="I122">
            <v>12.6</v>
          </cell>
          <cell r="J122">
            <v>21</v>
          </cell>
          <cell r="K122">
            <v>0.6</v>
          </cell>
          <cell r="L122">
            <v>43434</v>
          </cell>
          <cell r="M122">
            <v>0</v>
          </cell>
          <cell r="N122">
            <v>21</v>
          </cell>
          <cell r="O122">
            <v>12.6</v>
          </cell>
          <cell r="P122">
            <v>0</v>
          </cell>
        </row>
        <row r="123">
          <cell r="D123" t="str">
            <v>2126</v>
          </cell>
          <cell r="E123" t="str">
            <v>2126US</v>
          </cell>
          <cell r="F123" t="str">
            <v>H24 PROTEIN BAR DARK CHOCOLATE BROWNIE - GLUTEN FREE</v>
          </cell>
          <cell r="G123">
            <v>16.25</v>
          </cell>
          <cell r="H123">
            <v>21</v>
          </cell>
          <cell r="I123">
            <v>12.6</v>
          </cell>
          <cell r="J123">
            <v>21</v>
          </cell>
          <cell r="K123">
            <v>0.6</v>
          </cell>
          <cell r="L123">
            <v>43434</v>
          </cell>
          <cell r="M123">
            <v>0</v>
          </cell>
          <cell r="N123">
            <v>21</v>
          </cell>
          <cell r="O123">
            <v>12.6</v>
          </cell>
          <cell r="P123">
            <v>0</v>
          </cell>
        </row>
        <row r="124">
          <cell r="D124" t="str">
            <v>2128</v>
          </cell>
          <cell r="E124" t="str">
            <v>2128US</v>
          </cell>
          <cell r="F124" t="str">
            <v>F1 CARAMEL APPLE  - GLUTEN FREE</v>
          </cell>
          <cell r="G124">
            <v>32.75</v>
          </cell>
          <cell r="H124">
            <v>41.2</v>
          </cell>
          <cell r="I124">
            <v>39.14</v>
          </cell>
          <cell r="J124">
            <v>41.2</v>
          </cell>
          <cell r="K124">
            <v>0.95</v>
          </cell>
          <cell r="L124">
            <v>43434</v>
          </cell>
          <cell r="M124">
            <v>0.02</v>
          </cell>
          <cell r="N124">
            <v>42</v>
          </cell>
          <cell r="O124">
            <v>39.9</v>
          </cell>
          <cell r="P124">
            <v>1.9417475728155331E-2</v>
          </cell>
        </row>
        <row r="125">
          <cell r="D125" t="str">
            <v>2561</v>
          </cell>
          <cell r="E125" t="str">
            <v>2561NA</v>
          </cell>
          <cell r="F125" t="str">
            <v>HERBAL ALOE HAND &amp; BODY WASH</v>
          </cell>
          <cell r="G125">
            <v>8.3000000000000007</v>
          </cell>
          <cell r="H125">
            <v>10.199999999999999</v>
          </cell>
          <cell r="I125">
            <v>9.69</v>
          </cell>
          <cell r="J125">
            <v>10.199999999999999</v>
          </cell>
          <cell r="K125">
            <v>0.95000000000000007</v>
          </cell>
          <cell r="L125">
            <v>43434</v>
          </cell>
          <cell r="M125">
            <v>0.02</v>
          </cell>
          <cell r="N125">
            <v>10.4</v>
          </cell>
          <cell r="O125">
            <v>9.8800000000000008</v>
          </cell>
          <cell r="P125">
            <v>1.9607843137255054E-2</v>
          </cell>
        </row>
        <row r="126">
          <cell r="D126" t="str">
            <v>2562</v>
          </cell>
          <cell r="E126" t="str">
            <v>2562NA</v>
          </cell>
          <cell r="F126" t="str">
            <v>HERBAL ALOE SOOTHING GEL</v>
          </cell>
          <cell r="G126">
            <v>8.3000000000000007</v>
          </cell>
          <cell r="H126">
            <v>10.199999999999999</v>
          </cell>
          <cell r="I126">
            <v>9.69</v>
          </cell>
          <cell r="J126">
            <v>10.199999999999999</v>
          </cell>
          <cell r="K126">
            <v>0.95000000000000007</v>
          </cell>
          <cell r="L126">
            <v>43434</v>
          </cell>
          <cell r="M126">
            <v>0.02</v>
          </cell>
          <cell r="N126">
            <v>10.4</v>
          </cell>
          <cell r="O126">
            <v>9.8800000000000008</v>
          </cell>
          <cell r="P126">
            <v>1.9607843137255054E-2</v>
          </cell>
        </row>
        <row r="127">
          <cell r="D127" t="str">
            <v>2563</v>
          </cell>
          <cell r="E127" t="str">
            <v>2563NA</v>
          </cell>
          <cell r="F127" t="str">
            <v>HERBAL ALOE HAND AND BODY LOTION</v>
          </cell>
          <cell r="G127">
            <v>8.3000000000000007</v>
          </cell>
          <cell r="H127">
            <v>10.199999999999999</v>
          </cell>
          <cell r="I127">
            <v>9.69</v>
          </cell>
          <cell r="J127">
            <v>10.199999999999999</v>
          </cell>
          <cell r="K127">
            <v>0.95000000000000007</v>
          </cell>
          <cell r="L127">
            <v>43434</v>
          </cell>
          <cell r="M127">
            <v>0.02</v>
          </cell>
          <cell r="N127">
            <v>10.4</v>
          </cell>
          <cell r="O127">
            <v>9.8800000000000008</v>
          </cell>
          <cell r="P127">
            <v>1.9607843137255054E-2</v>
          </cell>
        </row>
        <row r="128">
          <cell r="D128" t="str">
            <v>2564</v>
          </cell>
          <cell r="E128" t="str">
            <v>2564NA</v>
          </cell>
          <cell r="F128" t="str">
            <v>HERBAL ALOE STRENGTHENING SHAMPOO</v>
          </cell>
          <cell r="G128">
            <v>8.3000000000000007</v>
          </cell>
          <cell r="H128">
            <v>10.199999999999999</v>
          </cell>
          <cell r="I128">
            <v>9.69</v>
          </cell>
          <cell r="J128">
            <v>10.199999999999999</v>
          </cell>
          <cell r="K128">
            <v>0.95000000000000007</v>
          </cell>
          <cell r="L128">
            <v>43434</v>
          </cell>
          <cell r="M128">
            <v>0.02</v>
          </cell>
          <cell r="N128">
            <v>10.4</v>
          </cell>
          <cell r="O128">
            <v>9.8800000000000008</v>
          </cell>
          <cell r="P128">
            <v>1.9607843137255054E-2</v>
          </cell>
        </row>
        <row r="129">
          <cell r="D129" t="str">
            <v>2565</v>
          </cell>
          <cell r="E129" t="str">
            <v>2565NA</v>
          </cell>
          <cell r="F129" t="str">
            <v>HERBAL ALOE STRENGTHENING CONDITIONER</v>
          </cell>
          <cell r="G129">
            <v>8.3000000000000007</v>
          </cell>
          <cell r="H129">
            <v>10.199999999999999</v>
          </cell>
          <cell r="I129">
            <v>9.69</v>
          </cell>
          <cell r="J129">
            <v>10.199999999999999</v>
          </cell>
          <cell r="K129">
            <v>0.95000000000000007</v>
          </cell>
          <cell r="L129">
            <v>43434</v>
          </cell>
          <cell r="M129">
            <v>0.02</v>
          </cell>
          <cell r="N129">
            <v>10.4</v>
          </cell>
          <cell r="O129">
            <v>9.8800000000000008</v>
          </cell>
          <cell r="P129">
            <v>1.9607843137255054E-2</v>
          </cell>
        </row>
        <row r="130">
          <cell r="D130" t="str">
            <v>2566</v>
          </cell>
          <cell r="E130" t="str">
            <v>2566NA</v>
          </cell>
          <cell r="F130" t="str">
            <v>HERBAL ALOE BATH AND BODY BAR</v>
          </cell>
          <cell r="G130">
            <v>5.95</v>
          </cell>
          <cell r="H130">
            <v>7.35</v>
          </cell>
          <cell r="I130">
            <v>6.98</v>
          </cell>
          <cell r="J130">
            <v>7.35</v>
          </cell>
          <cell r="K130">
            <v>0.94965986394557833</v>
          </cell>
          <cell r="L130">
            <v>43434</v>
          </cell>
          <cell r="M130">
            <v>0.02</v>
          </cell>
          <cell r="N130">
            <v>7.5</v>
          </cell>
          <cell r="O130">
            <v>7.12</v>
          </cell>
          <cell r="P130">
            <v>2.0408163265306145E-2</v>
          </cell>
        </row>
        <row r="131">
          <cell r="D131" t="str">
            <v>2628</v>
          </cell>
          <cell r="E131" t="str">
            <v>2628US</v>
          </cell>
          <cell r="F131" t="str">
            <v>FORMULA 1 BANANA 750G</v>
          </cell>
          <cell r="G131">
            <v>32.75</v>
          </cell>
          <cell r="H131">
            <v>41.2</v>
          </cell>
          <cell r="I131">
            <v>39.14</v>
          </cell>
          <cell r="J131">
            <v>41.2</v>
          </cell>
          <cell r="K131">
            <v>0.95</v>
          </cell>
          <cell r="L131">
            <v>43434</v>
          </cell>
          <cell r="M131">
            <v>0.02</v>
          </cell>
          <cell r="N131">
            <v>42</v>
          </cell>
          <cell r="O131">
            <v>39.9</v>
          </cell>
          <cell r="P131">
            <v>1.9417475728155331E-2</v>
          </cell>
        </row>
        <row r="132">
          <cell r="D132" t="str">
            <v>2629</v>
          </cell>
          <cell r="E132" t="str">
            <v>2629US</v>
          </cell>
          <cell r="F132" t="str">
            <v>LIFTOFF POMEGRANATE BERRY</v>
          </cell>
          <cell r="G132">
            <v>15.95</v>
          </cell>
          <cell r="H132">
            <v>20.100000000000001</v>
          </cell>
          <cell r="I132">
            <v>19.100000000000001</v>
          </cell>
          <cell r="J132">
            <v>20.100000000000001</v>
          </cell>
          <cell r="K132">
            <v>0.95024875621890548</v>
          </cell>
          <cell r="L132">
            <v>43434</v>
          </cell>
          <cell r="M132">
            <v>0.02</v>
          </cell>
          <cell r="N132">
            <v>20.5</v>
          </cell>
          <cell r="O132">
            <v>19.48</v>
          </cell>
          <cell r="P132">
            <v>1.990049751243772E-2</v>
          </cell>
        </row>
        <row r="133">
          <cell r="D133" t="str">
            <v>2631</v>
          </cell>
          <cell r="E133" t="str">
            <v>2631US</v>
          </cell>
          <cell r="F133" t="str">
            <v>HERBAL ALOE CONCENTRATE - MANDARIN PINT</v>
          </cell>
          <cell r="G133">
            <v>24.95</v>
          </cell>
          <cell r="H133">
            <v>31.4</v>
          </cell>
          <cell r="I133">
            <v>29.83</v>
          </cell>
          <cell r="J133">
            <v>31.4</v>
          </cell>
          <cell r="K133">
            <v>0.95</v>
          </cell>
          <cell r="L133">
            <v>43434</v>
          </cell>
          <cell r="M133">
            <v>0.02</v>
          </cell>
          <cell r="N133">
            <v>32.050000000000004</v>
          </cell>
          <cell r="O133">
            <v>30.45</v>
          </cell>
          <cell r="P133">
            <v>2.0700636942675432E-2</v>
          </cell>
        </row>
        <row r="134">
          <cell r="D134" t="str">
            <v>2674</v>
          </cell>
          <cell r="E134" t="str">
            <v>2674US</v>
          </cell>
          <cell r="F134" t="str">
            <v>F#1 DULCE DE LECHE</v>
          </cell>
          <cell r="G134">
            <v>32.75</v>
          </cell>
          <cell r="H134">
            <v>41.2</v>
          </cell>
          <cell r="I134">
            <v>39.14</v>
          </cell>
          <cell r="J134">
            <v>41.2</v>
          </cell>
          <cell r="K134">
            <v>0.95</v>
          </cell>
          <cell r="L134">
            <v>43434</v>
          </cell>
          <cell r="M134">
            <v>0.02</v>
          </cell>
          <cell r="N134">
            <v>42</v>
          </cell>
          <cell r="O134">
            <v>39.9</v>
          </cell>
          <cell r="P134">
            <v>1.9417475728155331E-2</v>
          </cell>
        </row>
        <row r="135">
          <cell r="D135" t="str">
            <v>2696</v>
          </cell>
          <cell r="E135" t="str">
            <v>2696US</v>
          </cell>
          <cell r="F135" t="str">
            <v>LIFTOFF TROPICAL</v>
          </cell>
          <cell r="G135">
            <v>15.95</v>
          </cell>
          <cell r="H135">
            <v>20.100000000000001</v>
          </cell>
          <cell r="I135">
            <v>19.100000000000001</v>
          </cell>
          <cell r="J135">
            <v>20.100000000000001</v>
          </cell>
          <cell r="K135">
            <v>0.95024875621890548</v>
          </cell>
          <cell r="L135">
            <v>43434</v>
          </cell>
          <cell r="M135">
            <v>0.02</v>
          </cell>
          <cell r="N135">
            <v>20.5</v>
          </cell>
          <cell r="O135">
            <v>19.48</v>
          </cell>
          <cell r="P135">
            <v>1.990049751243772E-2</v>
          </cell>
        </row>
        <row r="136">
          <cell r="D136" t="str">
            <v>2718</v>
          </cell>
          <cell r="E136" t="str">
            <v>2718US</v>
          </cell>
          <cell r="F136" t="str">
            <v>H30 STICK PICK - ORANGEADE</v>
          </cell>
          <cell r="G136">
            <v>29.95</v>
          </cell>
          <cell r="H136">
            <v>37.65</v>
          </cell>
          <cell r="I136">
            <v>35.770000000000003</v>
          </cell>
          <cell r="J136">
            <v>37.65</v>
          </cell>
          <cell r="K136">
            <v>0.95006640106241713</v>
          </cell>
          <cell r="L136">
            <v>43434</v>
          </cell>
          <cell r="M136">
            <v>0.02</v>
          </cell>
          <cell r="N136">
            <v>38.400000000000006</v>
          </cell>
          <cell r="O136">
            <v>36.479999999999997</v>
          </cell>
          <cell r="P136">
            <v>1.9920318725099806E-2</v>
          </cell>
        </row>
        <row r="137">
          <cell r="D137" t="str">
            <v>2745</v>
          </cell>
          <cell r="E137" t="str">
            <v>2745US</v>
          </cell>
          <cell r="F137" t="str">
            <v>H30 CANISTER - ORANGEADE</v>
          </cell>
          <cell r="G137">
            <v>29.95</v>
          </cell>
          <cell r="H137">
            <v>37.65</v>
          </cell>
          <cell r="I137">
            <v>35.770000000000003</v>
          </cell>
          <cell r="J137">
            <v>37.65</v>
          </cell>
          <cell r="K137">
            <v>0.95006640106241713</v>
          </cell>
          <cell r="L137">
            <v>43434</v>
          </cell>
          <cell r="M137">
            <v>0.02</v>
          </cell>
          <cell r="N137">
            <v>38.400000000000006</v>
          </cell>
          <cell r="O137">
            <v>36.479999999999997</v>
          </cell>
          <cell r="P137">
            <v>1.9920318725099806E-2</v>
          </cell>
        </row>
        <row r="138">
          <cell r="D138" t="str">
            <v>2748</v>
          </cell>
          <cell r="E138" t="str">
            <v>2748US</v>
          </cell>
          <cell r="F138" t="str">
            <v>HERBAL ALOE POWDER - MANGO CANISTER</v>
          </cell>
          <cell r="G138">
            <v>32.950000000000003</v>
          </cell>
          <cell r="H138">
            <v>41.4</v>
          </cell>
          <cell r="I138">
            <v>39.33</v>
          </cell>
          <cell r="J138">
            <v>41.4</v>
          </cell>
          <cell r="K138">
            <v>0.95</v>
          </cell>
          <cell r="L138">
            <v>43434</v>
          </cell>
          <cell r="M138">
            <v>0</v>
          </cell>
          <cell r="N138">
            <v>41.400000000000006</v>
          </cell>
          <cell r="O138">
            <v>39.33</v>
          </cell>
          <cell r="P138">
            <v>2.2204460492503131E-16</v>
          </cell>
        </row>
        <row r="139">
          <cell r="D139" t="str">
            <v>2775</v>
          </cell>
          <cell r="E139" t="str">
            <v>2775US</v>
          </cell>
          <cell r="F139" t="str">
            <v>F1 CAFE LATTE 750G</v>
          </cell>
          <cell r="G139">
            <v>32.75</v>
          </cell>
          <cell r="H139">
            <v>41.2</v>
          </cell>
          <cell r="I139">
            <v>39.14</v>
          </cell>
          <cell r="J139">
            <v>41.2</v>
          </cell>
          <cell r="K139">
            <v>0.95</v>
          </cell>
          <cell r="L139">
            <v>43434</v>
          </cell>
          <cell r="M139">
            <v>0.02</v>
          </cell>
          <cell r="N139">
            <v>42</v>
          </cell>
          <cell r="O139">
            <v>39.9</v>
          </cell>
          <cell r="P139">
            <v>1.9417475728155331E-2</v>
          </cell>
        </row>
        <row r="140">
          <cell r="D140" t="str">
            <v>2792</v>
          </cell>
          <cell r="E140" t="str">
            <v>2792US</v>
          </cell>
          <cell r="F140" t="str">
            <v>F#1 EXPRESS MEAL BAR COOKIES AND CREAM</v>
          </cell>
          <cell r="G140">
            <v>23.1</v>
          </cell>
          <cell r="H140">
            <v>29.1</v>
          </cell>
          <cell r="I140">
            <v>27.65</v>
          </cell>
          <cell r="J140">
            <v>29.1</v>
          </cell>
          <cell r="K140">
            <v>0.95017182130584188</v>
          </cell>
          <cell r="L140">
            <v>43434</v>
          </cell>
          <cell r="M140">
            <v>0.02</v>
          </cell>
          <cell r="N140">
            <v>29.700000000000003</v>
          </cell>
          <cell r="O140">
            <v>28.22</v>
          </cell>
          <cell r="P140">
            <v>2.0618556701031077E-2</v>
          </cell>
        </row>
        <row r="141">
          <cell r="D141" t="str">
            <v>2794</v>
          </cell>
          <cell r="E141" t="str">
            <v>2794US</v>
          </cell>
          <cell r="F141" t="str">
            <v>F1 INSTANT CHOCO CANISTER</v>
          </cell>
          <cell r="G141">
            <v>35.9</v>
          </cell>
          <cell r="H141">
            <v>45.15</v>
          </cell>
          <cell r="I141">
            <v>42.89</v>
          </cell>
          <cell r="J141">
            <v>45.15</v>
          </cell>
          <cell r="K141">
            <v>0.94994462901439647</v>
          </cell>
          <cell r="L141">
            <v>43434</v>
          </cell>
          <cell r="M141">
            <v>0.02</v>
          </cell>
          <cell r="N141">
            <v>46.050000000000004</v>
          </cell>
          <cell r="O141">
            <v>43.74</v>
          </cell>
          <cell r="P141">
            <v>1.9933554817275878E-2</v>
          </cell>
        </row>
        <row r="142">
          <cell r="D142" t="str">
            <v>2795</v>
          </cell>
          <cell r="E142" t="str">
            <v>2795US</v>
          </cell>
          <cell r="F142" t="str">
            <v>F1 INSTANT VANILLA CANISTER</v>
          </cell>
          <cell r="G142">
            <v>35.9</v>
          </cell>
          <cell r="H142">
            <v>45.15</v>
          </cell>
          <cell r="I142">
            <v>42.89</v>
          </cell>
          <cell r="J142">
            <v>45.15</v>
          </cell>
          <cell r="K142">
            <v>0.94994462901439647</v>
          </cell>
          <cell r="L142">
            <v>43434</v>
          </cell>
          <cell r="M142">
            <v>0.02</v>
          </cell>
          <cell r="N142">
            <v>46.050000000000004</v>
          </cell>
          <cell r="O142">
            <v>43.74</v>
          </cell>
          <cell r="P142">
            <v>1.9933554817275878E-2</v>
          </cell>
        </row>
        <row r="143">
          <cell r="D143" t="str">
            <v>2864</v>
          </cell>
          <cell r="E143" t="str">
            <v>2864US</v>
          </cell>
          <cell r="F143" t="str">
            <v>ACTIVE FIBER COMPLEX - APPLE</v>
          </cell>
          <cell r="G143">
            <v>22.95</v>
          </cell>
          <cell r="H143">
            <v>28.8</v>
          </cell>
          <cell r="I143">
            <v>27.36</v>
          </cell>
          <cell r="J143">
            <v>28.8</v>
          </cell>
          <cell r="K143">
            <v>0.95</v>
          </cell>
          <cell r="L143">
            <v>43434</v>
          </cell>
          <cell r="M143">
            <v>0.02</v>
          </cell>
          <cell r="N143">
            <v>29.400000000000002</v>
          </cell>
          <cell r="O143">
            <v>27.93</v>
          </cell>
          <cell r="P143">
            <v>2.0833333333333481E-2</v>
          </cell>
        </row>
        <row r="144">
          <cell r="D144" t="str">
            <v>2865</v>
          </cell>
          <cell r="E144" t="str">
            <v>2865US</v>
          </cell>
          <cell r="F144" t="str">
            <v>ACTIVE FIBER COMPLEX POWDER - UNFLAVORED</v>
          </cell>
          <cell r="G144">
            <v>22.95</v>
          </cell>
          <cell r="H144">
            <v>28.8</v>
          </cell>
          <cell r="I144">
            <v>27.36</v>
          </cell>
          <cell r="J144">
            <v>28.8</v>
          </cell>
          <cell r="K144">
            <v>0.95</v>
          </cell>
          <cell r="L144">
            <v>43434</v>
          </cell>
          <cell r="M144">
            <v>0.02</v>
          </cell>
          <cell r="N144">
            <v>29.400000000000002</v>
          </cell>
          <cell r="O144">
            <v>27.93</v>
          </cell>
          <cell r="P144">
            <v>2.0833333333333481E-2</v>
          </cell>
        </row>
        <row r="145">
          <cell r="D145" t="str">
            <v>3058</v>
          </cell>
          <cell r="E145" t="str">
            <v>3058US</v>
          </cell>
          <cell r="F145" t="str">
            <v>H24 STRENGTH VANILLA</v>
          </cell>
          <cell r="G145">
            <v>68.45</v>
          </cell>
          <cell r="H145">
            <v>80</v>
          </cell>
          <cell r="I145">
            <v>76</v>
          </cell>
          <cell r="J145">
            <v>80</v>
          </cell>
          <cell r="K145">
            <v>0.95</v>
          </cell>
          <cell r="L145" t="e">
            <v>#N/A</v>
          </cell>
          <cell r="M145">
            <v>0.02</v>
          </cell>
          <cell r="N145">
            <v>81.600000000000009</v>
          </cell>
          <cell r="O145">
            <v>77.52</v>
          </cell>
          <cell r="P145">
            <v>2.0000000000000018E-2</v>
          </cell>
        </row>
        <row r="146">
          <cell r="D146" t="str">
            <v>3092</v>
          </cell>
          <cell r="E146" t="str">
            <v>3092US</v>
          </cell>
          <cell r="F146" t="str">
            <v>F1 NON GM ALTERNATIVE  PROTEIN</v>
          </cell>
          <cell r="G146">
            <v>36.049999999999997</v>
          </cell>
          <cell r="H146">
            <v>50.6</v>
          </cell>
          <cell r="I146">
            <v>48.07</v>
          </cell>
          <cell r="J146">
            <v>50.6</v>
          </cell>
          <cell r="K146">
            <v>0.95</v>
          </cell>
          <cell r="L146">
            <v>43434</v>
          </cell>
          <cell r="M146">
            <v>0</v>
          </cell>
          <cell r="N146">
            <v>50.6</v>
          </cell>
          <cell r="O146">
            <v>48.07</v>
          </cell>
          <cell r="P146">
            <v>0</v>
          </cell>
        </row>
        <row r="147">
          <cell r="D147" t="str">
            <v>3106</v>
          </cell>
          <cell r="E147" t="str">
            <v>3106US</v>
          </cell>
          <cell r="F147" t="str">
            <v>FORMULA 1 - VANILLA 750g</v>
          </cell>
          <cell r="G147">
            <v>32.75</v>
          </cell>
          <cell r="H147">
            <v>41.2</v>
          </cell>
          <cell r="I147">
            <v>39.14</v>
          </cell>
          <cell r="J147">
            <v>41.2</v>
          </cell>
          <cell r="K147">
            <v>0.95</v>
          </cell>
          <cell r="L147">
            <v>43434</v>
          </cell>
          <cell r="M147">
            <v>0.02</v>
          </cell>
          <cell r="N147">
            <v>42</v>
          </cell>
          <cell r="O147">
            <v>39.9</v>
          </cell>
          <cell r="P147">
            <v>1.9417475728155331E-2</v>
          </cell>
        </row>
        <row r="148">
          <cell r="D148" t="str">
            <v>3107</v>
          </cell>
          <cell r="E148" t="str">
            <v>3107US</v>
          </cell>
          <cell r="F148" t="str">
            <v>FORMULA 1 - CHOCOLATE  750g</v>
          </cell>
          <cell r="G148">
            <v>32.75</v>
          </cell>
          <cell r="H148">
            <v>41.2</v>
          </cell>
          <cell r="I148">
            <v>39.14</v>
          </cell>
          <cell r="J148">
            <v>41.2</v>
          </cell>
          <cell r="K148">
            <v>0.95</v>
          </cell>
          <cell r="L148">
            <v>43434</v>
          </cell>
          <cell r="M148">
            <v>0.02</v>
          </cell>
          <cell r="N148">
            <v>42</v>
          </cell>
          <cell r="O148">
            <v>39.9</v>
          </cell>
          <cell r="P148">
            <v>1.9417475728155331E-2</v>
          </cell>
        </row>
        <row r="149">
          <cell r="D149" t="str">
            <v>3108</v>
          </cell>
          <cell r="E149" t="str">
            <v>3108US</v>
          </cell>
          <cell r="F149" t="str">
            <v>FORMULA 1 BERRY  750g</v>
          </cell>
          <cell r="G149">
            <v>32.75</v>
          </cell>
          <cell r="H149">
            <v>41.2</v>
          </cell>
          <cell r="I149">
            <v>39.14</v>
          </cell>
          <cell r="J149">
            <v>41.2</v>
          </cell>
          <cell r="K149">
            <v>0.95</v>
          </cell>
          <cell r="L149">
            <v>43434</v>
          </cell>
          <cell r="M149">
            <v>0.02</v>
          </cell>
          <cell r="N149">
            <v>42</v>
          </cell>
          <cell r="O149">
            <v>39.9</v>
          </cell>
          <cell r="P149">
            <v>1.9417475728155331E-2</v>
          </cell>
        </row>
        <row r="150">
          <cell r="D150" t="str">
            <v>3110</v>
          </cell>
          <cell r="E150" t="str">
            <v>3110US</v>
          </cell>
          <cell r="F150" t="str">
            <v>FORMULA 1 COOKIES&amp;CREAM 750G</v>
          </cell>
          <cell r="G150">
            <v>32.75</v>
          </cell>
          <cell r="H150">
            <v>41.2</v>
          </cell>
          <cell r="I150">
            <v>39.14</v>
          </cell>
          <cell r="J150">
            <v>41.2</v>
          </cell>
          <cell r="K150">
            <v>0.95</v>
          </cell>
          <cell r="L150">
            <v>43434</v>
          </cell>
          <cell r="M150">
            <v>0.02</v>
          </cell>
          <cell r="N150">
            <v>42</v>
          </cell>
          <cell r="O150">
            <v>39.9</v>
          </cell>
          <cell r="P150">
            <v>1.9417475728155331E-2</v>
          </cell>
        </row>
        <row r="151">
          <cell r="D151" t="str">
            <v>3115</v>
          </cell>
          <cell r="E151" t="str">
            <v>3113US</v>
          </cell>
          <cell r="F151" t="str">
            <v>CELLULAR NUTRITION F#2</v>
          </cell>
          <cell r="G151">
            <v>19.95</v>
          </cell>
          <cell r="H151">
            <v>25.15</v>
          </cell>
          <cell r="I151">
            <v>23.89</v>
          </cell>
          <cell r="J151">
            <v>25.15</v>
          </cell>
          <cell r="K151">
            <v>0.94990059642147129</v>
          </cell>
          <cell r="L151">
            <v>43434</v>
          </cell>
          <cell r="M151">
            <v>0.02</v>
          </cell>
          <cell r="N151">
            <v>25.650000000000002</v>
          </cell>
          <cell r="O151">
            <v>24.36</v>
          </cell>
          <cell r="P151">
            <v>1.9880715705765439E-2</v>
          </cell>
        </row>
        <row r="152">
          <cell r="D152" t="str">
            <v>3119</v>
          </cell>
          <cell r="E152" t="str">
            <v>3119US</v>
          </cell>
          <cell r="F152" t="str">
            <v>BEVERAGE MIX CANISTER WILD BERRY</v>
          </cell>
          <cell r="G152">
            <v>18.75</v>
          </cell>
          <cell r="H152">
            <v>26.1</v>
          </cell>
          <cell r="I152">
            <v>22.45</v>
          </cell>
          <cell r="J152">
            <v>26.1</v>
          </cell>
          <cell r="K152">
            <v>0.86015325670498077</v>
          </cell>
          <cell r="L152">
            <v>43434</v>
          </cell>
          <cell r="M152">
            <v>0.02</v>
          </cell>
          <cell r="N152">
            <v>26.6</v>
          </cell>
          <cell r="O152">
            <v>22.88</v>
          </cell>
          <cell r="P152">
            <v>1.9157088122605304E-2</v>
          </cell>
        </row>
        <row r="153">
          <cell r="D153" t="str">
            <v>3121</v>
          </cell>
          <cell r="E153" t="str">
            <v>3121US</v>
          </cell>
          <cell r="F153" t="str">
            <v>BEVERAGE MIX CANISTER - PEACH MANGO</v>
          </cell>
          <cell r="G153">
            <v>18.75</v>
          </cell>
          <cell r="H153">
            <v>26.1</v>
          </cell>
          <cell r="I153">
            <v>22.45</v>
          </cell>
          <cell r="J153">
            <v>26.1</v>
          </cell>
          <cell r="K153">
            <v>0.86015325670498077</v>
          </cell>
          <cell r="L153">
            <v>43434</v>
          </cell>
          <cell r="M153">
            <v>0.02</v>
          </cell>
          <cell r="N153">
            <v>26.6</v>
          </cell>
          <cell r="O153">
            <v>22.88</v>
          </cell>
          <cell r="P153">
            <v>1.9157088122605304E-2</v>
          </cell>
        </row>
        <row r="154">
          <cell r="D154" t="str">
            <v>3123</v>
          </cell>
          <cell r="E154" t="str">
            <v>3123US</v>
          </cell>
          <cell r="F154" t="str">
            <v>CELL ACTIVATOR (N-484)</v>
          </cell>
          <cell r="G154">
            <v>21.95</v>
          </cell>
          <cell r="H154">
            <v>27.55</v>
          </cell>
          <cell r="I154">
            <v>26.17</v>
          </cell>
          <cell r="J154">
            <v>27.55</v>
          </cell>
          <cell r="K154">
            <v>0.94990925589836661</v>
          </cell>
          <cell r="L154">
            <v>43434</v>
          </cell>
          <cell r="M154">
            <v>0.02</v>
          </cell>
          <cell r="N154">
            <v>28.1</v>
          </cell>
          <cell r="O154">
            <v>26.69</v>
          </cell>
          <cell r="P154">
            <v>1.9963702359346636E-2</v>
          </cell>
        </row>
        <row r="155">
          <cell r="D155" t="str">
            <v>3138</v>
          </cell>
          <cell r="E155" t="str">
            <v>3138US</v>
          </cell>
          <cell r="F155" t="str">
            <v>F1 MINT CHOCOLATE 750MG</v>
          </cell>
          <cell r="G155">
            <v>32.75</v>
          </cell>
          <cell r="H155">
            <v>41.2</v>
          </cell>
          <cell r="I155">
            <v>39.14</v>
          </cell>
          <cell r="J155">
            <v>41.2</v>
          </cell>
          <cell r="K155">
            <v>0.95</v>
          </cell>
          <cell r="L155">
            <v>43434</v>
          </cell>
          <cell r="M155">
            <v>0.02</v>
          </cell>
          <cell r="N155">
            <v>42</v>
          </cell>
          <cell r="O155">
            <v>39.9</v>
          </cell>
          <cell r="P155">
            <v>1.9417475728155331E-2</v>
          </cell>
        </row>
        <row r="156">
          <cell r="D156" t="str">
            <v>3141</v>
          </cell>
          <cell r="E156" t="str">
            <v>3141US</v>
          </cell>
          <cell r="F156" t="str">
            <v>F1 HEALTHY MEAL PINA COLADA-750G</v>
          </cell>
          <cell r="G156">
            <v>32.75</v>
          </cell>
          <cell r="H156">
            <v>41.2</v>
          </cell>
          <cell r="I156">
            <v>39.14</v>
          </cell>
          <cell r="J156">
            <v>41.2</v>
          </cell>
          <cell r="K156">
            <v>0.95</v>
          </cell>
          <cell r="L156">
            <v>43434</v>
          </cell>
          <cell r="M156">
            <v>0.02</v>
          </cell>
          <cell r="N156">
            <v>42</v>
          </cell>
          <cell r="O156">
            <v>39.9</v>
          </cell>
          <cell r="P156">
            <v>1.9417475728155331E-2</v>
          </cell>
        </row>
        <row r="157">
          <cell r="D157" t="str">
            <v>3142</v>
          </cell>
          <cell r="E157" t="str">
            <v>3142US</v>
          </cell>
          <cell r="F157" t="str">
            <v>ROASTED SOY NUTS-CHILE CON LIMON</v>
          </cell>
          <cell r="G157">
            <v>10.95</v>
          </cell>
          <cell r="H157">
            <v>13.65</v>
          </cell>
          <cell r="I157">
            <v>12.97</v>
          </cell>
          <cell r="J157">
            <v>13.65</v>
          </cell>
          <cell r="K157">
            <v>0.95018315018315025</v>
          </cell>
          <cell r="L157">
            <v>43434</v>
          </cell>
          <cell r="M157">
            <v>0.02</v>
          </cell>
          <cell r="N157">
            <v>13.9</v>
          </cell>
          <cell r="O157">
            <v>13.21</v>
          </cell>
          <cell r="P157">
            <v>1.831501831501825E-2</v>
          </cell>
        </row>
        <row r="158">
          <cell r="D158" t="str">
            <v>3145</v>
          </cell>
          <cell r="E158" t="str">
            <v>3145US</v>
          </cell>
          <cell r="F158" t="str">
            <v>F1 COOKIES &amp; CREAM + PDM PACKETS (SET OF O7 PACKETS)</v>
          </cell>
          <cell r="G158">
            <v>24.2</v>
          </cell>
          <cell r="H158">
            <v>29.4</v>
          </cell>
          <cell r="I158">
            <v>27.93</v>
          </cell>
          <cell r="J158">
            <v>29.4</v>
          </cell>
          <cell r="K158">
            <v>0.95000000000000007</v>
          </cell>
          <cell r="L158">
            <v>43434</v>
          </cell>
          <cell r="M158">
            <v>0.02</v>
          </cell>
          <cell r="N158">
            <v>30</v>
          </cell>
          <cell r="O158">
            <v>28.5</v>
          </cell>
          <cell r="P158">
            <v>2.0408163265306145E-2</v>
          </cell>
        </row>
        <row r="159">
          <cell r="D159" t="str">
            <v>3150</v>
          </cell>
          <cell r="E159" t="str">
            <v>3150US</v>
          </cell>
          <cell r="F159" t="str">
            <v>NITEWORKS 15 DAY</v>
          </cell>
          <cell r="G159">
            <v>48.75</v>
          </cell>
          <cell r="H159">
            <v>58.3</v>
          </cell>
          <cell r="I159">
            <v>55.39</v>
          </cell>
          <cell r="J159">
            <v>58.3</v>
          </cell>
          <cell r="K159">
            <v>0.95008576329331051</v>
          </cell>
          <cell r="L159">
            <v>43434</v>
          </cell>
          <cell r="M159">
            <v>0.02</v>
          </cell>
          <cell r="N159">
            <v>59.45</v>
          </cell>
          <cell r="O159">
            <v>56.48</v>
          </cell>
          <cell r="P159">
            <v>1.9725557461406584E-2</v>
          </cell>
        </row>
        <row r="160">
          <cell r="D160" t="str">
            <v>3151</v>
          </cell>
          <cell r="E160" t="str">
            <v>3151US</v>
          </cell>
          <cell r="F160" t="str">
            <v>LIFT OFF TABLETS - ORANGE</v>
          </cell>
          <cell r="G160">
            <v>15.95</v>
          </cell>
          <cell r="H160">
            <v>20.100000000000001</v>
          </cell>
          <cell r="I160">
            <v>19.100000000000001</v>
          </cell>
          <cell r="J160">
            <v>20.100000000000001</v>
          </cell>
          <cell r="K160">
            <v>0.95024875621890548</v>
          </cell>
          <cell r="L160">
            <v>43434</v>
          </cell>
          <cell r="M160">
            <v>0.02</v>
          </cell>
          <cell r="N160">
            <v>20.5</v>
          </cell>
          <cell r="O160">
            <v>19.48</v>
          </cell>
          <cell r="P160">
            <v>1.990049751243772E-2</v>
          </cell>
        </row>
        <row r="161">
          <cell r="D161" t="str">
            <v>3152</v>
          </cell>
          <cell r="E161" t="str">
            <v>3152US</v>
          </cell>
          <cell r="F161" t="str">
            <v>LIFT OFF TABLETS - LIME</v>
          </cell>
          <cell r="G161">
            <v>15.95</v>
          </cell>
          <cell r="H161">
            <v>20.100000000000001</v>
          </cell>
          <cell r="I161">
            <v>19.100000000000001</v>
          </cell>
          <cell r="J161">
            <v>20.100000000000001</v>
          </cell>
          <cell r="K161">
            <v>0.95024875621890548</v>
          </cell>
          <cell r="L161">
            <v>43434</v>
          </cell>
          <cell r="M161">
            <v>0.02</v>
          </cell>
          <cell r="N161">
            <v>20.5</v>
          </cell>
          <cell r="O161">
            <v>19.48</v>
          </cell>
          <cell r="P161">
            <v>1.990049751243772E-2</v>
          </cell>
        </row>
        <row r="162">
          <cell r="D162" t="str">
            <v>3272</v>
          </cell>
          <cell r="E162" t="str">
            <v>3272US</v>
          </cell>
          <cell r="F162" t="str">
            <v>GARDEN 7 TABLETS</v>
          </cell>
          <cell r="G162">
            <v>39.950000000000003</v>
          </cell>
          <cell r="H162">
            <v>50.2</v>
          </cell>
          <cell r="I162">
            <v>47.69</v>
          </cell>
          <cell r="J162">
            <v>50.2</v>
          </cell>
          <cell r="K162">
            <v>0.95</v>
          </cell>
          <cell r="L162">
            <v>43434</v>
          </cell>
          <cell r="M162">
            <v>0</v>
          </cell>
          <cell r="N162">
            <v>50.2</v>
          </cell>
          <cell r="O162">
            <v>47.69</v>
          </cell>
          <cell r="P162">
            <v>0</v>
          </cell>
        </row>
        <row r="163">
          <cell r="D163" t="str">
            <v>3277</v>
          </cell>
          <cell r="E163" t="str">
            <v>3275US</v>
          </cell>
          <cell r="F163" t="str">
            <v>LIFTOFF 30 UNIT ORANGE</v>
          </cell>
          <cell r="G163">
            <v>47.7</v>
          </cell>
          <cell r="H163">
            <v>59.95</v>
          </cell>
          <cell r="I163">
            <v>56.95</v>
          </cell>
          <cell r="J163">
            <v>59.95</v>
          </cell>
          <cell r="K163">
            <v>0.94995829858215175</v>
          </cell>
          <cell r="L163">
            <v>43434</v>
          </cell>
          <cell r="M163">
            <v>0.02</v>
          </cell>
          <cell r="N163">
            <v>61.150000000000006</v>
          </cell>
          <cell r="O163">
            <v>58.09</v>
          </cell>
          <cell r="P163">
            <v>2.0016680567139344E-2</v>
          </cell>
        </row>
        <row r="164">
          <cell r="D164" t="str">
            <v>9999</v>
          </cell>
          <cell r="E164" t="str">
            <v>9999</v>
          </cell>
          <cell r="F164" t="str">
            <v>MATCHING VOLUME ACTIVITY</v>
          </cell>
          <cell r="G164">
            <v>0</v>
          </cell>
          <cell r="H164">
            <v>0</v>
          </cell>
          <cell r="I164">
            <v>0</v>
          </cell>
          <cell r="J164">
            <v>0</v>
          </cell>
          <cell r="K164">
            <v>0</v>
          </cell>
          <cell r="L164">
            <v>41152</v>
          </cell>
          <cell r="M164">
            <v>0.02</v>
          </cell>
          <cell r="N164">
            <v>0</v>
          </cell>
          <cell r="O164">
            <v>0</v>
          </cell>
          <cell r="P164">
            <v>0</v>
          </cell>
        </row>
        <row r="165">
          <cell r="D165">
            <v>0</v>
          </cell>
          <cell r="E165">
            <v>0</v>
          </cell>
          <cell r="F165">
            <v>0</v>
          </cell>
          <cell r="G165">
            <v>0</v>
          </cell>
          <cell r="H165">
            <v>0</v>
          </cell>
          <cell r="I165">
            <v>0</v>
          </cell>
          <cell r="J165">
            <v>0</v>
          </cell>
          <cell r="K165">
            <v>0</v>
          </cell>
          <cell r="L165">
            <v>0</v>
          </cell>
          <cell r="M165">
            <v>0</v>
          </cell>
          <cell r="P165">
            <v>0</v>
          </cell>
        </row>
        <row r="166">
          <cell r="D166" t="str">
            <v>0892</v>
          </cell>
          <cell r="E166" t="str">
            <v>0892US</v>
          </cell>
          <cell r="F166" t="str">
            <v>CLEARIFY ACNE KIT</v>
          </cell>
          <cell r="G166">
            <v>59.8</v>
          </cell>
          <cell r="H166">
            <v>72.55</v>
          </cell>
          <cell r="I166">
            <v>68.930000000000007</v>
          </cell>
          <cell r="J166">
            <v>72.55</v>
          </cell>
          <cell r="K166">
            <v>0.95010337698139224</v>
          </cell>
          <cell r="L166">
            <v>43434</v>
          </cell>
          <cell r="M166">
            <v>0.02</v>
          </cell>
          <cell r="N166">
            <v>74</v>
          </cell>
          <cell r="O166">
            <v>70.3</v>
          </cell>
          <cell r="P166">
            <v>1.9986216402481105E-2</v>
          </cell>
        </row>
        <row r="167">
          <cell r="D167" t="str">
            <v>1225</v>
          </cell>
          <cell r="E167" t="str">
            <v>1225USFLX</v>
          </cell>
          <cell r="F167" t="str">
            <v>DIGESTIVE HEALTH PROGRAM - NATURAL</v>
          </cell>
          <cell r="G167">
            <v>76.099999999999994</v>
          </cell>
          <cell r="H167">
            <v>93.85</v>
          </cell>
          <cell r="I167">
            <v>89.16</v>
          </cell>
          <cell r="J167">
            <v>93.85</v>
          </cell>
          <cell r="K167">
            <v>0.95002663825253064</v>
          </cell>
          <cell r="L167">
            <v>43434</v>
          </cell>
          <cell r="M167">
            <v>0.02</v>
          </cell>
          <cell r="N167">
            <v>95.75</v>
          </cell>
          <cell r="O167">
            <v>90.96</v>
          </cell>
          <cell r="P167">
            <v>2.0245071923281843E-2</v>
          </cell>
        </row>
        <row r="168">
          <cell r="D168" t="str">
            <v>1226</v>
          </cell>
          <cell r="E168" t="str">
            <v>1226USFLX</v>
          </cell>
          <cell r="F168" t="str">
            <v>DIGESTIVE HEALTH PROGRAM - MANGO</v>
          </cell>
          <cell r="G168">
            <v>76.099999999999994</v>
          </cell>
          <cell r="H168">
            <v>93.85</v>
          </cell>
          <cell r="I168">
            <v>89.16</v>
          </cell>
          <cell r="J168">
            <v>93.85</v>
          </cell>
          <cell r="K168">
            <v>0.95002663825253064</v>
          </cell>
          <cell r="L168">
            <v>43434</v>
          </cell>
          <cell r="M168">
            <v>0.02</v>
          </cell>
          <cell r="N168">
            <v>95.75</v>
          </cell>
          <cell r="O168">
            <v>90.96</v>
          </cell>
          <cell r="P168">
            <v>2.0245071923281843E-2</v>
          </cell>
        </row>
        <row r="169">
          <cell r="D169" t="str">
            <v>1488</v>
          </cell>
          <cell r="E169" t="str">
            <v>1488US</v>
          </cell>
          <cell r="F169" t="str">
            <v>ULTIMATE PROGRAM-NORMAL TO DRY WITH SPF</v>
          </cell>
          <cell r="G169">
            <v>232.35</v>
          </cell>
          <cell r="H169">
            <v>277</v>
          </cell>
          <cell r="I169">
            <v>263.16000000000003</v>
          </cell>
          <cell r="J169">
            <v>277</v>
          </cell>
          <cell r="K169">
            <v>0.9500361010830326</v>
          </cell>
          <cell r="L169">
            <v>43434</v>
          </cell>
          <cell r="M169">
            <v>0.02</v>
          </cell>
          <cell r="N169">
            <v>282.55</v>
          </cell>
          <cell r="O169">
            <v>268.55</v>
          </cell>
          <cell r="P169">
            <v>2.0036101083032554E-2</v>
          </cell>
        </row>
        <row r="170">
          <cell r="D170" t="str">
            <v>1489</v>
          </cell>
          <cell r="E170" t="str">
            <v>1489US</v>
          </cell>
          <cell r="F170" t="str">
            <v>ULTIMATE PROGRAM-NORMAL TO OILY WITH SPF</v>
          </cell>
          <cell r="G170">
            <v>232.35</v>
          </cell>
          <cell r="H170">
            <v>277</v>
          </cell>
          <cell r="I170">
            <v>263.16000000000003</v>
          </cell>
          <cell r="J170">
            <v>277</v>
          </cell>
          <cell r="K170">
            <v>0.9500361010830326</v>
          </cell>
          <cell r="L170">
            <v>43434</v>
          </cell>
          <cell r="M170">
            <v>0.02</v>
          </cell>
          <cell r="N170">
            <v>282.55</v>
          </cell>
          <cell r="O170">
            <v>268.55</v>
          </cell>
          <cell r="P170">
            <v>2.0036101083032554E-2</v>
          </cell>
        </row>
        <row r="171">
          <cell r="D171" t="str">
            <v>1492</v>
          </cell>
          <cell r="E171" t="str">
            <v>1492NA</v>
          </cell>
          <cell r="F171" t="str">
            <v>BASIC PROGRAM-NORMAL TO DRY</v>
          </cell>
          <cell r="G171">
            <v>86.25</v>
          </cell>
          <cell r="H171">
            <v>102.8</v>
          </cell>
          <cell r="I171">
            <v>97.66</v>
          </cell>
          <cell r="J171">
            <v>102.8</v>
          </cell>
          <cell r="K171">
            <v>0.95</v>
          </cell>
          <cell r="L171">
            <v>43434</v>
          </cell>
          <cell r="M171">
            <v>0.02</v>
          </cell>
          <cell r="N171">
            <v>104.85</v>
          </cell>
          <cell r="O171">
            <v>99.66</v>
          </cell>
          <cell r="P171">
            <v>1.9941634241245065E-2</v>
          </cell>
        </row>
        <row r="172">
          <cell r="D172" t="str">
            <v>1493</v>
          </cell>
          <cell r="E172" t="str">
            <v>1493NA</v>
          </cell>
          <cell r="F172" t="str">
            <v>ADVANCED PROGRAM - NORMAL TO DRY</v>
          </cell>
          <cell r="G172">
            <v>176.65</v>
          </cell>
          <cell r="H172">
            <v>210.6</v>
          </cell>
          <cell r="I172">
            <v>200.08</v>
          </cell>
          <cell r="J172">
            <v>210.6</v>
          </cell>
          <cell r="K172">
            <v>0.95004748338081679</v>
          </cell>
          <cell r="L172">
            <v>43434</v>
          </cell>
          <cell r="M172">
            <v>0.02</v>
          </cell>
          <cell r="N172">
            <v>214.8</v>
          </cell>
          <cell r="O172">
            <v>204.18</v>
          </cell>
          <cell r="P172">
            <v>1.9943019943019946E-2</v>
          </cell>
        </row>
        <row r="173">
          <cell r="D173" t="str">
            <v>1496</v>
          </cell>
          <cell r="E173" t="str">
            <v>1496NA</v>
          </cell>
          <cell r="F173" t="str">
            <v>BASIC PROGRAM - NORMAL TO OILY</v>
          </cell>
          <cell r="G173">
            <v>86.25</v>
          </cell>
          <cell r="H173">
            <v>102.8</v>
          </cell>
          <cell r="I173">
            <v>97.66</v>
          </cell>
          <cell r="J173">
            <v>102.8</v>
          </cell>
          <cell r="K173">
            <v>0.95</v>
          </cell>
          <cell r="L173">
            <v>43434</v>
          </cell>
          <cell r="M173">
            <v>0.02</v>
          </cell>
          <cell r="N173">
            <v>104.85</v>
          </cell>
          <cell r="O173">
            <v>99.66</v>
          </cell>
          <cell r="P173">
            <v>1.9941634241245065E-2</v>
          </cell>
        </row>
        <row r="174">
          <cell r="D174" t="str">
            <v>1497</v>
          </cell>
          <cell r="E174" t="str">
            <v>1497NA</v>
          </cell>
          <cell r="F174" t="str">
            <v>ADVANCED PROGRAM-NORMAL TO OILY</v>
          </cell>
          <cell r="G174">
            <v>176.65</v>
          </cell>
          <cell r="H174">
            <v>210.6</v>
          </cell>
          <cell r="I174">
            <v>200.08</v>
          </cell>
          <cell r="J174">
            <v>210.6</v>
          </cell>
          <cell r="K174">
            <v>0.95004748338081679</v>
          </cell>
          <cell r="L174">
            <v>43434</v>
          </cell>
          <cell r="M174">
            <v>0.02</v>
          </cell>
          <cell r="N174">
            <v>214.8</v>
          </cell>
          <cell r="O174">
            <v>204.18</v>
          </cell>
          <cell r="P174">
            <v>1.9943019943019946E-2</v>
          </cell>
        </row>
        <row r="175">
          <cell r="D175" t="str">
            <v>3056</v>
          </cell>
          <cell r="E175" t="str">
            <v>3056US</v>
          </cell>
          <cell r="F175" t="str">
            <v>USA SAMPLE PACK - LITERATURE</v>
          </cell>
          <cell r="G175">
            <v>10.3</v>
          </cell>
          <cell r="H175">
            <v>13.03</v>
          </cell>
          <cell r="I175">
            <v>11.72</v>
          </cell>
          <cell r="J175">
            <v>13.03</v>
          </cell>
          <cell r="K175">
            <v>0.89946277820414433</v>
          </cell>
          <cell r="L175">
            <v>43434</v>
          </cell>
          <cell r="M175">
            <v>0.02</v>
          </cell>
          <cell r="N175">
            <v>13.3</v>
          </cell>
          <cell r="O175">
            <v>11.96</v>
          </cell>
          <cell r="P175">
            <v>2.0721412125863425E-2</v>
          </cell>
        </row>
        <row r="176">
          <cell r="D176" t="str">
            <v>3057</v>
          </cell>
          <cell r="E176" t="str">
            <v>3057US</v>
          </cell>
          <cell r="F176" t="str">
            <v>WLC PRODUCT PACK SAMPLE</v>
          </cell>
          <cell r="G176">
            <v>10.51</v>
          </cell>
          <cell r="H176">
            <v>13.15</v>
          </cell>
          <cell r="I176">
            <v>11.84</v>
          </cell>
          <cell r="J176">
            <v>13.15</v>
          </cell>
          <cell r="K176">
            <v>0.90038022813688212</v>
          </cell>
          <cell r="L176">
            <v>43434</v>
          </cell>
          <cell r="M176">
            <v>0.02</v>
          </cell>
          <cell r="N176">
            <v>13.42</v>
          </cell>
          <cell r="O176">
            <v>12.08</v>
          </cell>
          <cell r="P176">
            <v>2.0532319391634912E-2</v>
          </cell>
        </row>
        <row r="177">
          <cell r="D177" t="str">
            <v>3494</v>
          </cell>
          <cell r="E177" t="str">
            <v>3494USFLX</v>
          </cell>
          <cell r="F177" t="str">
            <v>QS PINA COLADA</v>
          </cell>
          <cell r="G177">
            <v>94.6</v>
          </cell>
          <cell r="H177">
            <v>119.05</v>
          </cell>
          <cell r="I177">
            <v>113.09</v>
          </cell>
          <cell r="J177">
            <v>119.05</v>
          </cell>
          <cell r="K177">
            <v>0.94993700125997482</v>
          </cell>
          <cell r="L177">
            <v>43434</v>
          </cell>
          <cell r="M177">
            <v>0.02</v>
          </cell>
          <cell r="N177">
            <v>121.45</v>
          </cell>
          <cell r="O177">
            <v>115.31</v>
          </cell>
          <cell r="P177">
            <v>2.0159596808063895E-2</v>
          </cell>
        </row>
        <row r="178">
          <cell r="D178" t="str">
            <v>3496</v>
          </cell>
          <cell r="E178" t="str">
            <v>3496USFLX</v>
          </cell>
          <cell r="F178" t="str">
            <v>ADVANCED PINA COLADA</v>
          </cell>
          <cell r="G178">
            <v>143.30000000000001</v>
          </cell>
          <cell r="H178">
            <v>180.25</v>
          </cell>
          <cell r="I178">
            <v>171.23</v>
          </cell>
          <cell r="J178">
            <v>180.25</v>
          </cell>
          <cell r="K178">
            <v>0.9499583911234396</v>
          </cell>
          <cell r="L178">
            <v>43434</v>
          </cell>
          <cell r="M178">
            <v>0.02</v>
          </cell>
          <cell r="N178">
            <v>183.85000000000002</v>
          </cell>
          <cell r="O178">
            <v>174.64</v>
          </cell>
          <cell r="P178">
            <v>1.9972260748959858E-2</v>
          </cell>
        </row>
        <row r="179">
          <cell r="D179" t="str">
            <v>3498</v>
          </cell>
          <cell r="E179" t="str">
            <v>3498USFLX</v>
          </cell>
          <cell r="F179" t="str">
            <v>ULTIMATE PINA COLADA</v>
          </cell>
          <cell r="G179">
            <v>182.3</v>
          </cell>
          <cell r="H179">
            <v>229.3</v>
          </cell>
          <cell r="I179">
            <v>217.83</v>
          </cell>
          <cell r="J179">
            <v>229.3</v>
          </cell>
          <cell r="K179">
            <v>0.94997819450501531</v>
          </cell>
          <cell r="L179">
            <v>43434</v>
          </cell>
          <cell r="M179">
            <v>0.02</v>
          </cell>
          <cell r="N179">
            <v>233.9</v>
          </cell>
          <cell r="O179">
            <v>222.19</v>
          </cell>
          <cell r="P179">
            <v>2.006105538595726E-2</v>
          </cell>
        </row>
        <row r="180">
          <cell r="D180" t="str">
            <v>4004</v>
          </cell>
          <cell r="E180" t="str">
            <v>4004USFLX</v>
          </cell>
          <cell r="F180" t="str">
            <v>QUICKSTART CAFE LATTE</v>
          </cell>
          <cell r="G180">
            <v>94.6</v>
          </cell>
          <cell r="H180">
            <v>119.05</v>
          </cell>
          <cell r="I180">
            <v>113.09</v>
          </cell>
          <cell r="J180">
            <v>119.05</v>
          </cell>
          <cell r="K180">
            <v>0.94993700125997482</v>
          </cell>
          <cell r="L180">
            <v>43434</v>
          </cell>
          <cell r="M180">
            <v>0.02</v>
          </cell>
          <cell r="N180">
            <v>121.45</v>
          </cell>
          <cell r="O180">
            <v>115.31</v>
          </cell>
          <cell r="P180">
            <v>2.0159596808063895E-2</v>
          </cell>
        </row>
        <row r="181">
          <cell r="D181" t="str">
            <v>4006</v>
          </cell>
          <cell r="E181" t="str">
            <v>4006USFLX</v>
          </cell>
          <cell r="F181" t="str">
            <v>ADVANCED CAFE LATTE</v>
          </cell>
          <cell r="G181">
            <v>143.30000000000001</v>
          </cell>
          <cell r="H181">
            <v>180.25</v>
          </cell>
          <cell r="I181">
            <v>171.23</v>
          </cell>
          <cell r="J181">
            <v>180.25</v>
          </cell>
          <cell r="K181">
            <v>0.9499583911234396</v>
          </cell>
          <cell r="L181">
            <v>43434</v>
          </cell>
          <cell r="M181">
            <v>0.02</v>
          </cell>
          <cell r="N181">
            <v>183.85000000000002</v>
          </cell>
          <cell r="O181">
            <v>174.64</v>
          </cell>
          <cell r="P181">
            <v>1.9972260748959858E-2</v>
          </cell>
        </row>
        <row r="182">
          <cell r="D182" t="str">
            <v>4008</v>
          </cell>
          <cell r="E182" t="str">
            <v>4008USFLX</v>
          </cell>
          <cell r="F182" t="str">
            <v>ULTIMATE CAFE LATTE</v>
          </cell>
          <cell r="G182">
            <v>182.3</v>
          </cell>
          <cell r="H182">
            <v>229.3</v>
          </cell>
          <cell r="I182">
            <v>217.83</v>
          </cell>
          <cell r="J182">
            <v>229.3</v>
          </cell>
          <cell r="K182">
            <v>0.94997819450501531</v>
          </cell>
          <cell r="L182">
            <v>43434</v>
          </cell>
          <cell r="M182">
            <v>0.02</v>
          </cell>
          <cell r="N182">
            <v>233.9</v>
          </cell>
          <cell r="O182">
            <v>222.19</v>
          </cell>
          <cell r="P182">
            <v>2.006105538595726E-2</v>
          </cell>
        </row>
        <row r="183">
          <cell r="D183" t="str">
            <v>4799</v>
          </cell>
          <cell r="E183" t="str">
            <v>4799USFLX</v>
          </cell>
          <cell r="F183" t="str">
            <v>QUICKSTART VANILLA</v>
          </cell>
          <cell r="G183">
            <v>94.6</v>
          </cell>
          <cell r="H183">
            <v>119.05</v>
          </cell>
          <cell r="I183">
            <v>113.09</v>
          </cell>
          <cell r="J183">
            <v>119.05</v>
          </cell>
          <cell r="K183">
            <v>0.94993700125997482</v>
          </cell>
          <cell r="L183">
            <v>43434</v>
          </cell>
          <cell r="M183">
            <v>0.02</v>
          </cell>
          <cell r="N183">
            <v>121.45</v>
          </cell>
          <cell r="O183">
            <v>115.31</v>
          </cell>
          <cell r="P183">
            <v>2.0159596808063895E-2</v>
          </cell>
        </row>
        <row r="184">
          <cell r="D184" t="str">
            <v>4800</v>
          </cell>
          <cell r="E184" t="str">
            <v>4800USFLX</v>
          </cell>
          <cell r="F184" t="str">
            <v>QUICKSTART CHOCOLATE</v>
          </cell>
          <cell r="G184">
            <v>94.6</v>
          </cell>
          <cell r="H184">
            <v>119.05</v>
          </cell>
          <cell r="I184">
            <v>113.09</v>
          </cell>
          <cell r="J184">
            <v>119.05</v>
          </cell>
          <cell r="K184">
            <v>0.94993700125997482</v>
          </cell>
          <cell r="L184">
            <v>43434</v>
          </cell>
          <cell r="M184">
            <v>0.02</v>
          </cell>
          <cell r="N184">
            <v>121.45</v>
          </cell>
          <cell r="O184">
            <v>115.31</v>
          </cell>
          <cell r="P184">
            <v>2.0159596808063895E-2</v>
          </cell>
        </row>
        <row r="185">
          <cell r="D185" t="str">
            <v>4801</v>
          </cell>
          <cell r="E185" t="str">
            <v>4801USFLX</v>
          </cell>
          <cell r="F185" t="str">
            <v>QUICKSTART BERRY</v>
          </cell>
          <cell r="G185">
            <v>94.6</v>
          </cell>
          <cell r="H185">
            <v>119.05</v>
          </cell>
          <cell r="I185">
            <v>113.09</v>
          </cell>
          <cell r="J185">
            <v>119.05</v>
          </cell>
          <cell r="K185">
            <v>0.94993700125997482</v>
          </cell>
          <cell r="L185">
            <v>43434</v>
          </cell>
          <cell r="M185">
            <v>0.02</v>
          </cell>
          <cell r="N185">
            <v>121.45</v>
          </cell>
          <cell r="O185">
            <v>115.31</v>
          </cell>
          <cell r="P185">
            <v>2.0159596808063895E-2</v>
          </cell>
        </row>
        <row r="186">
          <cell r="D186" t="str">
            <v>4803</v>
          </cell>
          <cell r="E186" t="str">
            <v>4803USFLX</v>
          </cell>
          <cell r="F186" t="str">
            <v>QUICKSTART COOKIES &amp; CREAM</v>
          </cell>
          <cell r="G186">
            <v>94.6</v>
          </cell>
          <cell r="H186">
            <v>119.05</v>
          </cell>
          <cell r="I186">
            <v>113.09</v>
          </cell>
          <cell r="J186">
            <v>119.05</v>
          </cell>
          <cell r="K186">
            <v>0.94993700125997482</v>
          </cell>
          <cell r="L186">
            <v>43434</v>
          </cell>
          <cell r="M186">
            <v>0.02</v>
          </cell>
          <cell r="N186">
            <v>121.45</v>
          </cell>
          <cell r="O186">
            <v>115.31</v>
          </cell>
          <cell r="P186">
            <v>2.0159596808063895E-2</v>
          </cell>
        </row>
        <row r="187">
          <cell r="D187" t="str">
            <v>4804</v>
          </cell>
          <cell r="E187" t="str">
            <v>4804USFLX</v>
          </cell>
          <cell r="F187" t="str">
            <v>ADVANCED VANILLA</v>
          </cell>
          <cell r="G187">
            <v>143.30000000000001</v>
          </cell>
          <cell r="H187">
            <v>180.25</v>
          </cell>
          <cell r="I187">
            <v>171.23</v>
          </cell>
          <cell r="J187">
            <v>180.25</v>
          </cell>
          <cell r="K187">
            <v>0.9499583911234396</v>
          </cell>
          <cell r="L187">
            <v>43434</v>
          </cell>
          <cell r="M187">
            <v>0.02</v>
          </cell>
          <cell r="N187">
            <v>183.85000000000002</v>
          </cell>
          <cell r="O187">
            <v>174.64</v>
          </cell>
          <cell r="P187">
            <v>1.9972260748959858E-2</v>
          </cell>
        </row>
        <row r="188">
          <cell r="D188" t="str">
            <v>4805</v>
          </cell>
          <cell r="E188" t="str">
            <v>4805USFLX</v>
          </cell>
          <cell r="F188" t="str">
            <v>ADVANCED CHOCOLATE</v>
          </cell>
          <cell r="G188">
            <v>143.30000000000001</v>
          </cell>
          <cell r="H188">
            <v>180.25</v>
          </cell>
          <cell r="I188">
            <v>171.23</v>
          </cell>
          <cell r="J188">
            <v>180.25</v>
          </cell>
          <cell r="K188">
            <v>0.9499583911234396</v>
          </cell>
          <cell r="L188">
            <v>43434</v>
          </cell>
          <cell r="M188">
            <v>0.02</v>
          </cell>
          <cell r="N188">
            <v>183.85000000000002</v>
          </cell>
          <cell r="O188">
            <v>174.64</v>
          </cell>
          <cell r="P188">
            <v>1.9972260748959858E-2</v>
          </cell>
        </row>
        <row r="189">
          <cell r="D189" t="str">
            <v>4806</v>
          </cell>
          <cell r="E189" t="str">
            <v>4806USFLX</v>
          </cell>
          <cell r="F189" t="str">
            <v>ADVANCED BERRY</v>
          </cell>
          <cell r="G189">
            <v>143.30000000000001</v>
          </cell>
          <cell r="H189">
            <v>180.25</v>
          </cell>
          <cell r="I189">
            <v>171.23</v>
          </cell>
          <cell r="J189">
            <v>180.25</v>
          </cell>
          <cell r="K189">
            <v>0.9499583911234396</v>
          </cell>
          <cell r="L189">
            <v>43434</v>
          </cell>
          <cell r="M189">
            <v>0.02</v>
          </cell>
          <cell r="N189">
            <v>183.85000000000002</v>
          </cell>
          <cell r="O189">
            <v>174.64</v>
          </cell>
          <cell r="P189">
            <v>1.9972260748959858E-2</v>
          </cell>
        </row>
        <row r="190">
          <cell r="D190" t="str">
            <v>4808</v>
          </cell>
          <cell r="E190" t="str">
            <v>4808USFLX</v>
          </cell>
          <cell r="F190" t="str">
            <v>ADVANCED COOKIES &amp; CREAM</v>
          </cell>
          <cell r="G190">
            <v>143.30000000000001</v>
          </cell>
          <cell r="H190">
            <v>180.25</v>
          </cell>
          <cell r="I190">
            <v>171.23</v>
          </cell>
          <cell r="J190">
            <v>180.25</v>
          </cell>
          <cell r="K190">
            <v>0.9499583911234396</v>
          </cell>
          <cell r="L190">
            <v>43434</v>
          </cell>
          <cell r="M190">
            <v>0.02</v>
          </cell>
          <cell r="N190">
            <v>183.85000000000002</v>
          </cell>
          <cell r="O190">
            <v>174.64</v>
          </cell>
          <cell r="P190">
            <v>1.9972260748959858E-2</v>
          </cell>
        </row>
        <row r="191">
          <cell r="D191" t="str">
            <v>4809</v>
          </cell>
          <cell r="E191" t="str">
            <v>4809USFLX</v>
          </cell>
          <cell r="F191" t="str">
            <v>ULTIMATE VANILLA</v>
          </cell>
          <cell r="G191">
            <v>182.3</v>
          </cell>
          <cell r="H191">
            <v>229.3</v>
          </cell>
          <cell r="I191">
            <v>217.83</v>
          </cell>
          <cell r="J191">
            <v>229.3</v>
          </cell>
          <cell r="K191">
            <v>0.94997819450501531</v>
          </cell>
          <cell r="L191">
            <v>43434</v>
          </cell>
          <cell r="M191">
            <v>0.02</v>
          </cell>
          <cell r="N191">
            <v>233.9</v>
          </cell>
          <cell r="O191">
            <v>222.19</v>
          </cell>
          <cell r="P191">
            <v>2.006105538595726E-2</v>
          </cell>
        </row>
        <row r="192">
          <cell r="D192" t="str">
            <v>4810</v>
          </cell>
          <cell r="E192" t="str">
            <v>4810USFLX</v>
          </cell>
          <cell r="F192" t="str">
            <v>ULTIMATE CHOCOLATE</v>
          </cell>
          <cell r="G192">
            <v>182.3</v>
          </cell>
          <cell r="H192">
            <v>229.3</v>
          </cell>
          <cell r="I192">
            <v>217.83</v>
          </cell>
          <cell r="J192">
            <v>229.3</v>
          </cell>
          <cell r="K192">
            <v>0.94997819450501531</v>
          </cell>
          <cell r="L192">
            <v>43434</v>
          </cell>
          <cell r="M192">
            <v>0.02</v>
          </cell>
          <cell r="N192">
            <v>233.9</v>
          </cell>
          <cell r="O192">
            <v>222.19</v>
          </cell>
          <cell r="P192">
            <v>2.006105538595726E-2</v>
          </cell>
        </row>
        <row r="193">
          <cell r="D193" t="str">
            <v>4811</v>
          </cell>
          <cell r="E193" t="str">
            <v>4811USFLX</v>
          </cell>
          <cell r="F193" t="str">
            <v>ULTIMATE BERRY</v>
          </cell>
          <cell r="G193">
            <v>182.3</v>
          </cell>
          <cell r="H193">
            <v>229.3</v>
          </cell>
          <cell r="I193">
            <v>217.83</v>
          </cell>
          <cell r="J193">
            <v>229.3</v>
          </cell>
          <cell r="K193">
            <v>0.94997819450501531</v>
          </cell>
          <cell r="L193">
            <v>43434</v>
          </cell>
          <cell r="M193">
            <v>0.02</v>
          </cell>
          <cell r="N193">
            <v>233.9</v>
          </cell>
          <cell r="O193">
            <v>222.19</v>
          </cell>
          <cell r="P193">
            <v>2.006105538595726E-2</v>
          </cell>
        </row>
        <row r="194">
          <cell r="D194" t="str">
            <v>4813</v>
          </cell>
          <cell r="E194" t="str">
            <v>4813USFLX</v>
          </cell>
          <cell r="F194" t="str">
            <v>ULTIMATE COOKIES n CREAM</v>
          </cell>
          <cell r="G194">
            <v>182.3</v>
          </cell>
          <cell r="H194">
            <v>229.3</v>
          </cell>
          <cell r="I194">
            <v>217.83</v>
          </cell>
          <cell r="J194">
            <v>229.3</v>
          </cell>
          <cell r="K194">
            <v>0.94997819450501531</v>
          </cell>
          <cell r="L194">
            <v>43434</v>
          </cell>
          <cell r="M194">
            <v>0.02</v>
          </cell>
          <cell r="N194">
            <v>233.9</v>
          </cell>
          <cell r="O194">
            <v>222.19</v>
          </cell>
          <cell r="P194">
            <v>2.006105538595726E-2</v>
          </cell>
        </row>
        <row r="195">
          <cell r="D195">
            <v>0</v>
          </cell>
          <cell r="E195">
            <v>0</v>
          </cell>
          <cell r="F195">
            <v>0</v>
          </cell>
          <cell r="G195">
            <v>0</v>
          </cell>
          <cell r="H195">
            <v>0</v>
          </cell>
          <cell r="I195">
            <v>0</v>
          </cell>
          <cell r="J195">
            <v>0</v>
          </cell>
          <cell r="K195">
            <v>0</v>
          </cell>
          <cell r="L195">
            <v>0</v>
          </cell>
          <cell r="M195">
            <v>0</v>
          </cell>
          <cell r="P195">
            <v>0</v>
          </cell>
        </row>
        <row r="196">
          <cell r="D196" t="str">
            <v>059U</v>
          </cell>
          <cell r="E196" t="str">
            <v>059UUS</v>
          </cell>
          <cell r="F196" t="str">
            <v>MENS HL24 VICTORY TANK - BLK - L</v>
          </cell>
          <cell r="G196">
            <v>0</v>
          </cell>
          <cell r="H196">
            <v>20.65</v>
          </cell>
          <cell r="I196">
            <v>0</v>
          </cell>
          <cell r="J196">
            <v>20.65</v>
          </cell>
          <cell r="K196">
            <v>0</v>
          </cell>
          <cell r="L196">
            <v>43343</v>
          </cell>
          <cell r="M196">
            <v>0</v>
          </cell>
          <cell r="N196">
            <v>20.650000000000002</v>
          </cell>
          <cell r="O196">
            <v>0</v>
          </cell>
          <cell r="P196">
            <v>2.2204460492503131E-16</v>
          </cell>
        </row>
        <row r="197">
          <cell r="D197" t="str">
            <v>062U</v>
          </cell>
          <cell r="E197" t="str">
            <v>062UUS</v>
          </cell>
          <cell r="F197" t="str">
            <v>MENS HL24 TRIUMPH SS - HTR GREY - S</v>
          </cell>
          <cell r="G197">
            <v>0</v>
          </cell>
          <cell r="H197">
            <v>27.3</v>
          </cell>
          <cell r="I197">
            <v>0</v>
          </cell>
          <cell r="J197">
            <v>27.3</v>
          </cell>
          <cell r="K197">
            <v>0</v>
          </cell>
          <cell r="L197">
            <v>43404</v>
          </cell>
          <cell r="M197">
            <v>0</v>
          </cell>
          <cell r="N197">
            <v>27.3</v>
          </cell>
          <cell r="O197">
            <v>0</v>
          </cell>
          <cell r="P197">
            <v>0</v>
          </cell>
        </row>
        <row r="198">
          <cell r="D198" t="str">
            <v>063U</v>
          </cell>
          <cell r="E198" t="str">
            <v>063UUS</v>
          </cell>
          <cell r="F198" t="str">
            <v>MENS HL24 TRIUMPH SS - HTR GREY - M</v>
          </cell>
          <cell r="G198">
            <v>0</v>
          </cell>
          <cell r="H198">
            <v>27.3</v>
          </cell>
          <cell r="I198">
            <v>0</v>
          </cell>
          <cell r="J198">
            <v>27.3</v>
          </cell>
          <cell r="K198">
            <v>0</v>
          </cell>
          <cell r="L198">
            <v>43434</v>
          </cell>
          <cell r="M198">
            <v>0</v>
          </cell>
          <cell r="N198">
            <v>27.3</v>
          </cell>
          <cell r="O198">
            <v>0</v>
          </cell>
          <cell r="P198">
            <v>0</v>
          </cell>
        </row>
        <row r="199">
          <cell r="D199" t="str">
            <v>064U</v>
          </cell>
          <cell r="E199" t="str">
            <v>064UUS</v>
          </cell>
          <cell r="F199" t="str">
            <v>MENS HL24 TRIUMPH SS - HTR GREY - L</v>
          </cell>
          <cell r="G199">
            <v>0</v>
          </cell>
          <cell r="H199">
            <v>27.3</v>
          </cell>
          <cell r="I199">
            <v>0</v>
          </cell>
          <cell r="J199">
            <v>27.3</v>
          </cell>
          <cell r="K199">
            <v>0</v>
          </cell>
          <cell r="L199">
            <v>43434</v>
          </cell>
          <cell r="M199">
            <v>0</v>
          </cell>
          <cell r="N199">
            <v>27.3</v>
          </cell>
          <cell r="O199">
            <v>0</v>
          </cell>
          <cell r="P199">
            <v>0</v>
          </cell>
        </row>
        <row r="200">
          <cell r="D200" t="str">
            <v>067U</v>
          </cell>
          <cell r="E200" t="str">
            <v>067UUS</v>
          </cell>
          <cell r="F200" t="str">
            <v>MENS HL24 DYNAMO SHORTS - BLK - S</v>
          </cell>
          <cell r="G200">
            <v>0</v>
          </cell>
          <cell r="H200">
            <v>32.299999999999997</v>
          </cell>
          <cell r="I200">
            <v>0</v>
          </cell>
          <cell r="J200">
            <v>32.299999999999997</v>
          </cell>
          <cell r="K200">
            <v>0</v>
          </cell>
          <cell r="L200">
            <v>43404</v>
          </cell>
          <cell r="M200">
            <v>0</v>
          </cell>
          <cell r="N200">
            <v>32.300000000000004</v>
          </cell>
          <cell r="O200">
            <v>0</v>
          </cell>
          <cell r="P200">
            <v>2.2204460492503131E-16</v>
          </cell>
        </row>
        <row r="201">
          <cell r="D201" t="str">
            <v>068U</v>
          </cell>
          <cell r="E201" t="str">
            <v>068UUS</v>
          </cell>
          <cell r="F201" t="str">
            <v>MENS HL24 DYNAMO SHORTS - BLK - M</v>
          </cell>
          <cell r="G201">
            <v>0</v>
          </cell>
          <cell r="H201">
            <v>32.299999999999997</v>
          </cell>
          <cell r="I201">
            <v>0</v>
          </cell>
          <cell r="J201">
            <v>32.299999999999997</v>
          </cell>
          <cell r="K201">
            <v>0</v>
          </cell>
          <cell r="L201">
            <v>43434</v>
          </cell>
          <cell r="M201">
            <v>0</v>
          </cell>
          <cell r="N201">
            <v>32.300000000000004</v>
          </cell>
          <cell r="O201">
            <v>0</v>
          </cell>
          <cell r="P201">
            <v>2.2204460492503131E-16</v>
          </cell>
        </row>
        <row r="202">
          <cell r="D202" t="str">
            <v>072U</v>
          </cell>
          <cell r="E202" t="str">
            <v>072UUS</v>
          </cell>
          <cell r="F202" t="str">
            <v>MENS HLN REVIVE L/S - BLK - S</v>
          </cell>
          <cell r="G202">
            <v>0</v>
          </cell>
          <cell r="H202">
            <v>36.65</v>
          </cell>
          <cell r="I202">
            <v>0</v>
          </cell>
          <cell r="J202">
            <v>36.65</v>
          </cell>
          <cell r="K202">
            <v>0</v>
          </cell>
          <cell r="L202">
            <v>43434</v>
          </cell>
          <cell r="M202">
            <v>0</v>
          </cell>
          <cell r="N202">
            <v>36.65</v>
          </cell>
          <cell r="O202">
            <v>0</v>
          </cell>
          <cell r="P202">
            <v>0</v>
          </cell>
        </row>
        <row r="203">
          <cell r="D203" t="str">
            <v>073U</v>
          </cell>
          <cell r="E203" t="str">
            <v>073UUS</v>
          </cell>
          <cell r="F203" t="str">
            <v>MENS HLN REVIVE L/S - BLK - M</v>
          </cell>
          <cell r="G203">
            <v>0</v>
          </cell>
          <cell r="H203">
            <v>36.65</v>
          </cell>
          <cell r="I203">
            <v>0</v>
          </cell>
          <cell r="J203">
            <v>36.65</v>
          </cell>
          <cell r="K203">
            <v>0</v>
          </cell>
          <cell r="L203">
            <v>43373</v>
          </cell>
          <cell r="M203">
            <v>0</v>
          </cell>
          <cell r="N203">
            <v>36.65</v>
          </cell>
          <cell r="O203">
            <v>0</v>
          </cell>
          <cell r="P203">
            <v>0</v>
          </cell>
        </row>
        <row r="204">
          <cell r="D204" t="str">
            <v>077U</v>
          </cell>
          <cell r="E204" t="str">
            <v>077UUS</v>
          </cell>
          <cell r="F204" t="str">
            <v>WOMENS HLN STELLA TOP SS - CORAL - XS</v>
          </cell>
          <cell r="G204">
            <v>0</v>
          </cell>
          <cell r="H204">
            <v>35.5</v>
          </cell>
          <cell r="I204">
            <v>0</v>
          </cell>
          <cell r="J204">
            <v>35.5</v>
          </cell>
          <cell r="K204">
            <v>0</v>
          </cell>
          <cell r="L204">
            <v>43434</v>
          </cell>
          <cell r="M204">
            <v>0</v>
          </cell>
          <cell r="N204">
            <v>35.5</v>
          </cell>
          <cell r="O204">
            <v>0</v>
          </cell>
          <cell r="P204">
            <v>0</v>
          </cell>
        </row>
        <row r="205">
          <cell r="D205" t="str">
            <v>078U</v>
          </cell>
          <cell r="E205" t="str">
            <v>078UUS</v>
          </cell>
          <cell r="F205" t="str">
            <v>WOMENS HLN STELLA TOP SS - CORAL - S</v>
          </cell>
          <cell r="G205">
            <v>0</v>
          </cell>
          <cell r="H205">
            <v>35.5</v>
          </cell>
          <cell r="I205">
            <v>0</v>
          </cell>
          <cell r="J205">
            <v>35.5</v>
          </cell>
          <cell r="K205">
            <v>0</v>
          </cell>
          <cell r="L205">
            <v>43251</v>
          </cell>
          <cell r="M205">
            <v>0</v>
          </cell>
          <cell r="N205">
            <v>35.5</v>
          </cell>
          <cell r="O205">
            <v>0</v>
          </cell>
          <cell r="P205">
            <v>0</v>
          </cell>
        </row>
        <row r="206">
          <cell r="D206" t="str">
            <v>079U</v>
          </cell>
          <cell r="E206" t="str">
            <v>079UUS</v>
          </cell>
          <cell r="F206" t="str">
            <v>WOMENS HLN STELLA TOP SS - CORAL - M</v>
          </cell>
          <cell r="G206">
            <v>0</v>
          </cell>
          <cell r="H206">
            <v>35.5</v>
          </cell>
          <cell r="I206">
            <v>0</v>
          </cell>
          <cell r="J206">
            <v>35.5</v>
          </cell>
          <cell r="K206">
            <v>0</v>
          </cell>
          <cell r="L206">
            <v>43434</v>
          </cell>
          <cell r="M206">
            <v>0</v>
          </cell>
          <cell r="N206">
            <v>35.5</v>
          </cell>
          <cell r="O206">
            <v>0</v>
          </cell>
          <cell r="P206">
            <v>0</v>
          </cell>
        </row>
        <row r="207">
          <cell r="D207" t="str">
            <v>080U</v>
          </cell>
          <cell r="E207" t="str">
            <v>080UUS</v>
          </cell>
          <cell r="F207" t="str">
            <v>WOMENS HLN STELLA TOP SS - CORAL - L</v>
          </cell>
          <cell r="G207">
            <v>0</v>
          </cell>
          <cell r="H207">
            <v>35.5</v>
          </cell>
          <cell r="I207">
            <v>0</v>
          </cell>
          <cell r="J207">
            <v>35.5</v>
          </cell>
          <cell r="K207">
            <v>0</v>
          </cell>
          <cell r="L207">
            <v>43434</v>
          </cell>
          <cell r="M207">
            <v>0</v>
          </cell>
          <cell r="N207">
            <v>35.5</v>
          </cell>
          <cell r="O207">
            <v>0</v>
          </cell>
          <cell r="P207">
            <v>0</v>
          </cell>
        </row>
        <row r="208">
          <cell r="D208" t="str">
            <v>087U</v>
          </cell>
          <cell r="E208" t="str">
            <v>087UUS</v>
          </cell>
          <cell r="F208" t="str">
            <v>WOMENS HLN ARTINA LEGGING - CRL - XS</v>
          </cell>
          <cell r="G208">
            <v>0</v>
          </cell>
          <cell r="H208">
            <v>32.75</v>
          </cell>
          <cell r="I208">
            <v>0</v>
          </cell>
          <cell r="J208">
            <v>32.75</v>
          </cell>
          <cell r="K208">
            <v>0</v>
          </cell>
          <cell r="L208">
            <v>43159</v>
          </cell>
          <cell r="M208">
            <v>0</v>
          </cell>
          <cell r="N208">
            <v>32.75</v>
          </cell>
          <cell r="O208">
            <v>0</v>
          </cell>
          <cell r="P208">
            <v>0</v>
          </cell>
        </row>
        <row r="209">
          <cell r="D209" t="str">
            <v>088U</v>
          </cell>
          <cell r="E209" t="str">
            <v>088UUS</v>
          </cell>
          <cell r="F209" t="str">
            <v>WOMENS HLN ARTINA LEGGING - CRL - S</v>
          </cell>
          <cell r="G209">
            <v>0</v>
          </cell>
          <cell r="H209">
            <v>32.75</v>
          </cell>
          <cell r="I209">
            <v>0</v>
          </cell>
          <cell r="J209">
            <v>32.75</v>
          </cell>
          <cell r="K209">
            <v>0</v>
          </cell>
          <cell r="L209">
            <v>43434</v>
          </cell>
          <cell r="M209">
            <v>0</v>
          </cell>
          <cell r="N209">
            <v>32.75</v>
          </cell>
          <cell r="O209">
            <v>0</v>
          </cell>
          <cell r="P209">
            <v>0</v>
          </cell>
        </row>
        <row r="210">
          <cell r="D210" t="str">
            <v>093U</v>
          </cell>
          <cell r="E210" t="str">
            <v>093UUS</v>
          </cell>
          <cell r="F210" t="str">
            <v>WOMENS HLN 3/4 BLING TEE - CORAL - S</v>
          </cell>
          <cell r="G210">
            <v>0</v>
          </cell>
          <cell r="H210">
            <v>38.700000000000003</v>
          </cell>
          <cell r="I210">
            <v>0</v>
          </cell>
          <cell r="J210">
            <v>38.700000000000003</v>
          </cell>
          <cell r="K210">
            <v>0</v>
          </cell>
          <cell r="L210">
            <v>43434</v>
          </cell>
          <cell r="M210">
            <v>0</v>
          </cell>
          <cell r="N210">
            <v>38.700000000000003</v>
          </cell>
          <cell r="O210">
            <v>0</v>
          </cell>
          <cell r="P210">
            <v>0</v>
          </cell>
        </row>
        <row r="211">
          <cell r="D211" t="str">
            <v>094U</v>
          </cell>
          <cell r="E211" t="str">
            <v>094UUS</v>
          </cell>
          <cell r="F211" t="str">
            <v>WOMENS HLN 3/4 BLING TEE - CORAL - M</v>
          </cell>
          <cell r="G211">
            <v>0</v>
          </cell>
          <cell r="H211">
            <v>38.700000000000003</v>
          </cell>
          <cell r="I211">
            <v>0</v>
          </cell>
          <cell r="J211">
            <v>38.700000000000003</v>
          </cell>
          <cell r="K211">
            <v>0</v>
          </cell>
          <cell r="L211">
            <v>43434</v>
          </cell>
          <cell r="M211">
            <v>0</v>
          </cell>
          <cell r="N211">
            <v>38.700000000000003</v>
          </cell>
          <cell r="O211">
            <v>0</v>
          </cell>
          <cell r="P211">
            <v>0</v>
          </cell>
        </row>
        <row r="212">
          <cell r="D212" t="str">
            <v>1117</v>
          </cell>
          <cell r="E212" t="str">
            <v>1117US</v>
          </cell>
          <cell r="F212" t="str">
            <v>STOCKING: PRODUCT CATALOG PRICE INSERT</v>
          </cell>
          <cell r="G212">
            <v>0</v>
          </cell>
          <cell r="H212">
            <v>0</v>
          </cell>
          <cell r="I212">
            <v>0</v>
          </cell>
          <cell r="J212">
            <v>0</v>
          </cell>
          <cell r="K212">
            <v>0</v>
          </cell>
          <cell r="L212">
            <v>43373</v>
          </cell>
          <cell r="M212">
            <v>0.02</v>
          </cell>
          <cell r="N212">
            <v>0</v>
          </cell>
          <cell r="O212">
            <v>0</v>
          </cell>
          <cell r="P212">
            <v>0</v>
          </cell>
        </row>
        <row r="213">
          <cell r="D213" t="str">
            <v>111U</v>
          </cell>
          <cell r="E213" t="str">
            <v>111U</v>
          </cell>
          <cell r="F213" t="str">
            <v>LOYALTY PROGRAM-H24 BLACK SHAKER-32OZ</v>
          </cell>
          <cell r="G213">
            <v>0</v>
          </cell>
          <cell r="H213">
            <v>0</v>
          </cell>
          <cell r="I213">
            <v>0</v>
          </cell>
          <cell r="J213">
            <v>0</v>
          </cell>
          <cell r="K213">
            <v>0</v>
          </cell>
          <cell r="L213">
            <v>43434</v>
          </cell>
          <cell r="M213">
            <v>0.02</v>
          </cell>
          <cell r="N213">
            <v>0</v>
          </cell>
          <cell r="O213">
            <v>0</v>
          </cell>
          <cell r="P213">
            <v>0</v>
          </cell>
        </row>
        <row r="214">
          <cell r="D214" t="str">
            <v>112U</v>
          </cell>
          <cell r="E214" t="str">
            <v>112U</v>
          </cell>
          <cell r="F214" t="str">
            <v>LOYALTY PROGRAM-JAXX GRAY HLN S HAKER-28OZ</v>
          </cell>
          <cell r="G214">
            <v>0</v>
          </cell>
          <cell r="H214">
            <v>0</v>
          </cell>
          <cell r="I214">
            <v>0</v>
          </cell>
          <cell r="J214">
            <v>0</v>
          </cell>
          <cell r="K214">
            <v>0</v>
          </cell>
          <cell r="L214">
            <v>43434</v>
          </cell>
          <cell r="M214">
            <v>0.02</v>
          </cell>
          <cell r="N214">
            <v>0</v>
          </cell>
          <cell r="O214">
            <v>0</v>
          </cell>
          <cell r="P214">
            <v>0</v>
          </cell>
        </row>
        <row r="215">
          <cell r="D215" t="str">
            <v>113U</v>
          </cell>
          <cell r="E215" t="str">
            <v>113U</v>
          </cell>
          <cell r="F215" t="str">
            <v>LOYALTY PROGRAM-H24 WHITE SPORT TOWEL</v>
          </cell>
          <cell r="G215">
            <v>0</v>
          </cell>
          <cell r="H215">
            <v>0</v>
          </cell>
          <cell r="I215">
            <v>0</v>
          </cell>
          <cell r="J215">
            <v>0</v>
          </cell>
          <cell r="K215">
            <v>0</v>
          </cell>
          <cell r="L215">
            <v>43434</v>
          </cell>
          <cell r="M215">
            <v>0.02</v>
          </cell>
          <cell r="N215">
            <v>0</v>
          </cell>
          <cell r="O215">
            <v>0</v>
          </cell>
          <cell r="P215">
            <v>0</v>
          </cell>
        </row>
        <row r="216">
          <cell r="D216" t="str">
            <v>114U</v>
          </cell>
          <cell r="E216" t="str">
            <v>114U</v>
          </cell>
          <cell r="F216" t="str">
            <v>LOYALTY PROGRAM-GREEN HLN WATER BOTTLE-33OZ</v>
          </cell>
          <cell r="G216">
            <v>0</v>
          </cell>
          <cell r="H216">
            <v>0</v>
          </cell>
          <cell r="I216">
            <v>0</v>
          </cell>
          <cell r="J216">
            <v>0</v>
          </cell>
          <cell r="K216">
            <v>0</v>
          </cell>
          <cell r="L216">
            <v>43434</v>
          </cell>
          <cell r="M216">
            <v>0.02</v>
          </cell>
          <cell r="N216">
            <v>0</v>
          </cell>
          <cell r="O216">
            <v>0</v>
          </cell>
          <cell r="P216">
            <v>0</v>
          </cell>
        </row>
        <row r="217">
          <cell r="D217" t="str">
            <v>115U</v>
          </cell>
          <cell r="E217" t="str">
            <v>115U</v>
          </cell>
          <cell r="F217" t="str">
            <v>LOYALTY PROGRAM-HLN LUNCH BAG</v>
          </cell>
          <cell r="G217">
            <v>0</v>
          </cell>
          <cell r="H217">
            <v>0</v>
          </cell>
          <cell r="I217">
            <v>0</v>
          </cell>
          <cell r="J217">
            <v>0</v>
          </cell>
          <cell r="K217">
            <v>0</v>
          </cell>
          <cell r="L217">
            <v>43434</v>
          </cell>
          <cell r="M217">
            <v>0.02</v>
          </cell>
          <cell r="N217">
            <v>0</v>
          </cell>
          <cell r="O217">
            <v>0</v>
          </cell>
          <cell r="P217">
            <v>0</v>
          </cell>
        </row>
        <row r="218">
          <cell r="D218" t="str">
            <v>116U</v>
          </cell>
          <cell r="E218" t="str">
            <v>116U</v>
          </cell>
          <cell r="F218" t="str">
            <v>LOYALTY PROGRAM-HLN LUNCH CONTAINER</v>
          </cell>
          <cell r="G218">
            <v>0</v>
          </cell>
          <cell r="H218">
            <v>0</v>
          </cell>
          <cell r="I218">
            <v>0</v>
          </cell>
          <cell r="J218">
            <v>0</v>
          </cell>
          <cell r="K218">
            <v>0</v>
          </cell>
          <cell r="L218">
            <v>43434</v>
          </cell>
          <cell r="M218">
            <v>0.02</v>
          </cell>
          <cell r="N218">
            <v>0</v>
          </cell>
          <cell r="O218">
            <v>0</v>
          </cell>
          <cell r="P218">
            <v>0</v>
          </cell>
        </row>
        <row r="219">
          <cell r="D219" t="str">
            <v>117U</v>
          </cell>
          <cell r="E219" t="str">
            <v>117U</v>
          </cell>
          <cell r="F219" t="str">
            <v>LOYALTY PROGRAM-STAINLESS STEEL BOTTLE-26OZ</v>
          </cell>
          <cell r="G219">
            <v>0</v>
          </cell>
          <cell r="H219">
            <v>0</v>
          </cell>
          <cell r="I219">
            <v>0</v>
          </cell>
          <cell r="J219">
            <v>0</v>
          </cell>
          <cell r="K219">
            <v>0</v>
          </cell>
          <cell r="L219">
            <v>43434</v>
          </cell>
          <cell r="M219">
            <v>0.02</v>
          </cell>
          <cell r="N219">
            <v>0</v>
          </cell>
          <cell r="O219">
            <v>0</v>
          </cell>
          <cell r="P219">
            <v>0</v>
          </cell>
        </row>
        <row r="220">
          <cell r="D220" t="str">
            <v>118U</v>
          </cell>
          <cell r="E220" t="str">
            <v>118U</v>
          </cell>
          <cell r="F220" t="str">
            <v>LOYALTY PROGRAM-HLN CHARCOAL TRITAN BOTTLE - 24OZ</v>
          </cell>
          <cell r="G220">
            <v>0</v>
          </cell>
          <cell r="H220">
            <v>5.15</v>
          </cell>
          <cell r="I220">
            <v>0</v>
          </cell>
          <cell r="J220">
            <v>5.15</v>
          </cell>
          <cell r="K220">
            <v>0</v>
          </cell>
          <cell r="L220">
            <v>43434</v>
          </cell>
          <cell r="M220">
            <v>0</v>
          </cell>
          <cell r="N220">
            <v>5.15</v>
          </cell>
          <cell r="O220">
            <v>0</v>
          </cell>
          <cell r="P220">
            <v>0</v>
          </cell>
        </row>
        <row r="221">
          <cell r="D221" t="str">
            <v>119U</v>
          </cell>
          <cell r="E221" t="str">
            <v>119U</v>
          </cell>
          <cell r="F221" t="str">
            <v>LOYALTY PROGRAM-HLN BLACK YOGA MAT</v>
          </cell>
          <cell r="G221">
            <v>0</v>
          </cell>
          <cell r="H221">
            <v>0</v>
          </cell>
          <cell r="I221">
            <v>0</v>
          </cell>
          <cell r="J221">
            <v>0</v>
          </cell>
          <cell r="K221">
            <v>0</v>
          </cell>
          <cell r="L221">
            <v>43434</v>
          </cell>
          <cell r="M221">
            <v>0.02</v>
          </cell>
          <cell r="N221">
            <v>0</v>
          </cell>
          <cell r="O221">
            <v>0</v>
          </cell>
          <cell r="P221">
            <v>0</v>
          </cell>
        </row>
        <row r="222">
          <cell r="D222" t="str">
            <v>120U</v>
          </cell>
          <cell r="E222" t="str">
            <v>120U</v>
          </cell>
          <cell r="F222" t="str">
            <v>LOYALTY PROGRAM-HLN GREEN DUFFEL BAG</v>
          </cell>
          <cell r="G222">
            <v>0</v>
          </cell>
          <cell r="H222">
            <v>0</v>
          </cell>
          <cell r="I222">
            <v>0</v>
          </cell>
          <cell r="J222">
            <v>0</v>
          </cell>
          <cell r="K222">
            <v>0</v>
          </cell>
          <cell r="L222">
            <v>43434</v>
          </cell>
          <cell r="M222">
            <v>0.02</v>
          </cell>
          <cell r="N222">
            <v>0</v>
          </cell>
          <cell r="O222">
            <v>0</v>
          </cell>
          <cell r="P222">
            <v>0</v>
          </cell>
        </row>
        <row r="223">
          <cell r="D223" t="str">
            <v>121U</v>
          </cell>
          <cell r="E223" t="str">
            <v>121U</v>
          </cell>
          <cell r="F223" t="str">
            <v>LOYALTY PROGRAM-MEAL PREP CONTAINER SET</v>
          </cell>
          <cell r="G223">
            <v>0</v>
          </cell>
          <cell r="H223">
            <v>7.25</v>
          </cell>
          <cell r="I223">
            <v>0</v>
          </cell>
          <cell r="J223">
            <v>7.25</v>
          </cell>
          <cell r="K223">
            <v>0</v>
          </cell>
          <cell r="L223">
            <v>43434</v>
          </cell>
          <cell r="M223">
            <v>0.02</v>
          </cell>
          <cell r="N223">
            <v>7.4</v>
          </cell>
          <cell r="O223">
            <v>0</v>
          </cell>
          <cell r="P223">
            <v>2.0689655172413834E-2</v>
          </cell>
        </row>
        <row r="224">
          <cell r="D224" t="str">
            <v>122U</v>
          </cell>
          <cell r="E224" t="str">
            <v>122U</v>
          </cell>
          <cell r="F224" t="str">
            <v>LOYALTY PROGRAM-I LOVE HLN SHAKER-20OZ</v>
          </cell>
          <cell r="G224">
            <v>0</v>
          </cell>
          <cell r="H224">
            <v>3.6</v>
          </cell>
          <cell r="I224">
            <v>0</v>
          </cell>
          <cell r="J224">
            <v>3.6</v>
          </cell>
          <cell r="K224">
            <v>0</v>
          </cell>
          <cell r="L224">
            <v>43434</v>
          </cell>
          <cell r="M224">
            <v>0</v>
          </cell>
          <cell r="N224">
            <v>3.6</v>
          </cell>
          <cell r="O224">
            <v>0</v>
          </cell>
          <cell r="P224">
            <v>0</v>
          </cell>
        </row>
        <row r="225">
          <cell r="D225" t="str">
            <v>123U</v>
          </cell>
          <cell r="E225" t="str">
            <v>123U</v>
          </cell>
          <cell r="F225" t="str">
            <v>LOYALTY PROGRAM-HLN FRUIT INFUSER BOTTLE-22OZ</v>
          </cell>
          <cell r="G225">
            <v>0</v>
          </cell>
          <cell r="H225">
            <v>5.15</v>
          </cell>
          <cell r="I225">
            <v>0</v>
          </cell>
          <cell r="J225">
            <v>5.15</v>
          </cell>
          <cell r="K225">
            <v>0</v>
          </cell>
          <cell r="L225">
            <v>43434</v>
          </cell>
          <cell r="M225">
            <v>0</v>
          </cell>
          <cell r="N225">
            <v>5.15</v>
          </cell>
          <cell r="O225">
            <v>0</v>
          </cell>
          <cell r="P225">
            <v>0</v>
          </cell>
        </row>
        <row r="226">
          <cell r="D226" t="str">
            <v>124U</v>
          </cell>
          <cell r="E226" t="str">
            <v>124U</v>
          </cell>
          <cell r="F226" t="str">
            <v>LOYALTY PROGRAM-HLN COOLING TOWEL</v>
          </cell>
          <cell r="G226">
            <v>0</v>
          </cell>
          <cell r="H226">
            <v>5.15</v>
          </cell>
          <cell r="I226">
            <v>0</v>
          </cell>
          <cell r="J226">
            <v>5.15</v>
          </cell>
          <cell r="K226">
            <v>0</v>
          </cell>
          <cell r="L226">
            <v>43434</v>
          </cell>
          <cell r="M226">
            <v>0</v>
          </cell>
          <cell r="N226">
            <v>5.15</v>
          </cell>
          <cell r="O226">
            <v>0</v>
          </cell>
          <cell r="P226">
            <v>0</v>
          </cell>
        </row>
        <row r="227">
          <cell r="D227" t="str">
            <v>125U</v>
          </cell>
          <cell r="E227" t="str">
            <v>125U</v>
          </cell>
          <cell r="F227" t="str">
            <v>LOYALTY PROGRAM-HLN LIFESTYLE BAG</v>
          </cell>
          <cell r="G227">
            <v>0</v>
          </cell>
          <cell r="H227">
            <v>7.25</v>
          </cell>
          <cell r="I227">
            <v>0</v>
          </cell>
          <cell r="J227">
            <v>7.25</v>
          </cell>
          <cell r="K227">
            <v>0</v>
          </cell>
          <cell r="L227">
            <v>43434</v>
          </cell>
          <cell r="M227">
            <v>0</v>
          </cell>
          <cell r="N227">
            <v>7.25</v>
          </cell>
          <cell r="O227">
            <v>0</v>
          </cell>
          <cell r="P227">
            <v>0</v>
          </cell>
        </row>
        <row r="228">
          <cell r="D228" t="str">
            <v>126U</v>
          </cell>
          <cell r="E228" t="str">
            <v>126U</v>
          </cell>
          <cell r="F228" t="str">
            <v>DAP PROMO DUMMY SKU</v>
          </cell>
          <cell r="G228">
            <v>0</v>
          </cell>
          <cell r="H228">
            <v>0</v>
          </cell>
          <cell r="I228">
            <v>0</v>
          </cell>
          <cell r="J228">
            <v>0</v>
          </cell>
          <cell r="K228">
            <v>0</v>
          </cell>
          <cell r="L228">
            <v>43373</v>
          </cell>
          <cell r="M228">
            <v>0.02</v>
          </cell>
          <cell r="N228">
            <v>0</v>
          </cell>
          <cell r="O228">
            <v>0</v>
          </cell>
          <cell r="P228">
            <v>0</v>
          </cell>
        </row>
        <row r="229">
          <cell r="D229" t="str">
            <v>138U</v>
          </cell>
          <cell r="E229" t="str">
            <v>138U</v>
          </cell>
          <cell r="F229" t="str">
            <v>LOYALTY PROGRAM-H24 SPORTS WATER BOTTLE - BLACK</v>
          </cell>
          <cell r="G229">
            <v>0</v>
          </cell>
          <cell r="H229">
            <v>3.6</v>
          </cell>
          <cell r="I229">
            <v>0</v>
          </cell>
          <cell r="J229">
            <v>3.6</v>
          </cell>
          <cell r="K229">
            <v>0</v>
          </cell>
          <cell r="L229">
            <v>43434</v>
          </cell>
          <cell r="M229">
            <v>0</v>
          </cell>
          <cell r="N229">
            <v>3.6</v>
          </cell>
          <cell r="O229">
            <v>0</v>
          </cell>
          <cell r="P229">
            <v>0</v>
          </cell>
        </row>
        <row r="230">
          <cell r="D230" t="str">
            <v>172U</v>
          </cell>
          <cell r="E230" t="str">
            <v>172U</v>
          </cell>
          <cell r="F230" t="str">
            <v>LC-HLN GREEN HOT AND COLD MUG</v>
          </cell>
          <cell r="G230">
            <v>0</v>
          </cell>
          <cell r="H230">
            <v>9.8000000000000007</v>
          </cell>
          <cell r="I230">
            <v>0</v>
          </cell>
          <cell r="J230">
            <v>9.8000000000000007</v>
          </cell>
          <cell r="K230">
            <v>0</v>
          </cell>
          <cell r="L230">
            <v>43434</v>
          </cell>
          <cell r="M230">
            <v>0</v>
          </cell>
          <cell r="N230">
            <v>9.8000000000000007</v>
          </cell>
          <cell r="O230">
            <v>0</v>
          </cell>
          <cell r="P230">
            <v>0</v>
          </cell>
        </row>
        <row r="231">
          <cell r="D231" t="str">
            <v>173U</v>
          </cell>
          <cell r="E231" t="str">
            <v>173U</v>
          </cell>
          <cell r="F231" t="str">
            <v>LC- HLN REUSABLE TOTE</v>
          </cell>
          <cell r="G231">
            <v>0</v>
          </cell>
          <cell r="H231">
            <v>3.6</v>
          </cell>
          <cell r="I231">
            <v>0</v>
          </cell>
          <cell r="J231">
            <v>3.6</v>
          </cell>
          <cell r="K231">
            <v>0</v>
          </cell>
          <cell r="L231">
            <v>43434</v>
          </cell>
          <cell r="M231">
            <v>0</v>
          </cell>
          <cell r="N231">
            <v>3.6</v>
          </cell>
          <cell r="O231">
            <v>0</v>
          </cell>
          <cell r="P231">
            <v>0</v>
          </cell>
        </row>
        <row r="232">
          <cell r="D232" t="str">
            <v>174U</v>
          </cell>
          <cell r="E232" t="str">
            <v>174U</v>
          </cell>
          <cell r="F232" t="str">
            <v>LOYALTY PROGRAM-HLN TRUCKER HAT</v>
          </cell>
          <cell r="G232">
            <v>0</v>
          </cell>
          <cell r="H232">
            <v>7.25</v>
          </cell>
          <cell r="I232">
            <v>0</v>
          </cell>
          <cell r="J232">
            <v>7.25</v>
          </cell>
          <cell r="K232">
            <v>0</v>
          </cell>
          <cell r="L232">
            <v>43434</v>
          </cell>
          <cell r="M232">
            <v>0</v>
          </cell>
          <cell r="N232">
            <v>7.25</v>
          </cell>
          <cell r="O232">
            <v>0</v>
          </cell>
          <cell r="P232">
            <v>0</v>
          </cell>
        </row>
        <row r="233">
          <cell r="D233" t="str">
            <v>175U</v>
          </cell>
          <cell r="E233" t="str">
            <v>175U</v>
          </cell>
          <cell r="F233" t="str">
            <v>LC- HLN BLACK HOT AND COLD MUGLC-HLN GYM BAG</v>
          </cell>
          <cell r="G233">
            <v>0</v>
          </cell>
          <cell r="H233">
            <v>9.8000000000000007</v>
          </cell>
          <cell r="I233">
            <v>0</v>
          </cell>
          <cell r="J233">
            <v>9.8000000000000007</v>
          </cell>
          <cell r="K233">
            <v>0</v>
          </cell>
          <cell r="L233">
            <v>43434</v>
          </cell>
          <cell r="M233">
            <v>0</v>
          </cell>
          <cell r="N233">
            <v>9.8000000000000007</v>
          </cell>
          <cell r="O233">
            <v>0</v>
          </cell>
          <cell r="P233">
            <v>0</v>
          </cell>
        </row>
        <row r="234">
          <cell r="D234" t="str">
            <v>252H</v>
          </cell>
          <cell r="E234" t="str">
            <v>252HUS</v>
          </cell>
          <cell r="F234" t="str">
            <v>HFF GREEN INITIATIVE TOTE BAG</v>
          </cell>
          <cell r="G234">
            <v>0</v>
          </cell>
          <cell r="H234">
            <v>1</v>
          </cell>
          <cell r="I234">
            <v>0</v>
          </cell>
          <cell r="J234">
            <v>1</v>
          </cell>
          <cell r="K234">
            <v>0</v>
          </cell>
          <cell r="L234">
            <v>42825</v>
          </cell>
          <cell r="M234">
            <v>0</v>
          </cell>
          <cell r="N234">
            <v>1</v>
          </cell>
          <cell r="O234">
            <v>0</v>
          </cell>
          <cell r="P234">
            <v>0</v>
          </cell>
        </row>
        <row r="235">
          <cell r="D235" t="str">
            <v>325P</v>
          </cell>
          <cell r="E235" t="str">
            <v>325PNA</v>
          </cell>
          <cell r="F235" t="str">
            <v>FITNESS KIT</v>
          </cell>
          <cell r="G235">
            <v>0</v>
          </cell>
          <cell r="H235">
            <v>0</v>
          </cell>
          <cell r="I235">
            <v>0</v>
          </cell>
          <cell r="J235">
            <v>0</v>
          </cell>
          <cell r="K235">
            <v>0</v>
          </cell>
          <cell r="L235">
            <v>43220</v>
          </cell>
          <cell r="M235">
            <v>0.02</v>
          </cell>
          <cell r="N235">
            <v>0</v>
          </cell>
          <cell r="O235">
            <v>0</v>
          </cell>
          <cell r="P235">
            <v>0</v>
          </cell>
        </row>
        <row r="236">
          <cell r="D236" t="str">
            <v>326P</v>
          </cell>
          <cell r="E236" t="str">
            <v>326PNA</v>
          </cell>
          <cell r="F236" t="str">
            <v>$75 CASH</v>
          </cell>
          <cell r="G236">
            <v>0</v>
          </cell>
          <cell r="H236">
            <v>0</v>
          </cell>
          <cell r="I236">
            <v>0</v>
          </cell>
          <cell r="J236">
            <v>0</v>
          </cell>
          <cell r="K236">
            <v>0</v>
          </cell>
          <cell r="L236">
            <v>43434</v>
          </cell>
          <cell r="M236">
            <v>0.02</v>
          </cell>
          <cell r="N236">
            <v>0</v>
          </cell>
          <cell r="O236">
            <v>0</v>
          </cell>
          <cell r="P236">
            <v>0</v>
          </cell>
        </row>
        <row r="237">
          <cell r="D237" t="str">
            <v>380Q</v>
          </cell>
          <cell r="E237" t="str">
            <v>380Q</v>
          </cell>
          <cell r="F237" t="str">
            <v>MENS HL24 VICTORY TANK - CHAR - M</v>
          </cell>
          <cell r="G237">
            <v>0</v>
          </cell>
          <cell r="H237">
            <v>16.149999999999999</v>
          </cell>
          <cell r="I237">
            <v>0</v>
          </cell>
          <cell r="J237">
            <v>16.149999999999999</v>
          </cell>
          <cell r="K237">
            <v>0</v>
          </cell>
          <cell r="L237" t="e">
            <v>#N/A</v>
          </cell>
          <cell r="M237">
            <v>0</v>
          </cell>
          <cell r="N237">
            <v>16.150000000000002</v>
          </cell>
          <cell r="O237">
            <v>0</v>
          </cell>
          <cell r="P237">
            <v>2.2204460492503131E-16</v>
          </cell>
        </row>
        <row r="238">
          <cell r="D238" t="str">
            <v>382Q</v>
          </cell>
          <cell r="E238" t="str">
            <v>382Q</v>
          </cell>
          <cell r="F238" t="str">
            <v>MENS HL24 VICTORY TANK - CHAR - XL</v>
          </cell>
          <cell r="G238">
            <v>0</v>
          </cell>
          <cell r="H238">
            <v>16.149999999999999</v>
          </cell>
          <cell r="I238">
            <v>0</v>
          </cell>
          <cell r="J238">
            <v>16.149999999999999</v>
          </cell>
          <cell r="K238">
            <v>0</v>
          </cell>
          <cell r="L238" t="e">
            <v>#N/A</v>
          </cell>
          <cell r="M238">
            <v>0</v>
          </cell>
          <cell r="N238">
            <v>16.150000000000002</v>
          </cell>
          <cell r="O238">
            <v>0</v>
          </cell>
          <cell r="P238">
            <v>2.2204460492503131E-16</v>
          </cell>
        </row>
        <row r="239">
          <cell r="D239" t="str">
            <v>385Q</v>
          </cell>
          <cell r="E239" t="str">
            <v>385Q</v>
          </cell>
          <cell r="F239" t="str">
            <v>MENS HL24 TRIUMPH SS BRGT CBLT L</v>
          </cell>
          <cell r="G239">
            <v>0</v>
          </cell>
          <cell r="H239">
            <v>21.3</v>
          </cell>
          <cell r="I239">
            <v>0</v>
          </cell>
          <cell r="J239">
            <v>21.3</v>
          </cell>
          <cell r="K239">
            <v>0</v>
          </cell>
          <cell r="L239" t="e">
            <v>#N/A</v>
          </cell>
          <cell r="M239">
            <v>0</v>
          </cell>
          <cell r="N239">
            <v>21.3</v>
          </cell>
          <cell r="O239">
            <v>0</v>
          </cell>
          <cell r="P239">
            <v>0</v>
          </cell>
        </row>
        <row r="240">
          <cell r="D240" t="str">
            <v>387Q</v>
          </cell>
          <cell r="E240" t="str">
            <v>387Q</v>
          </cell>
          <cell r="F240" t="str">
            <v>MENS HL24 DYNAMO SHORTS CHAR S</v>
          </cell>
          <cell r="G240">
            <v>0</v>
          </cell>
          <cell r="H240">
            <v>25.25</v>
          </cell>
          <cell r="I240">
            <v>0</v>
          </cell>
          <cell r="J240">
            <v>25.25</v>
          </cell>
          <cell r="K240">
            <v>0</v>
          </cell>
          <cell r="L240" t="e">
            <v>#N/A</v>
          </cell>
          <cell r="M240">
            <v>0</v>
          </cell>
          <cell r="N240">
            <v>25.25</v>
          </cell>
          <cell r="O240">
            <v>0</v>
          </cell>
          <cell r="P240">
            <v>0</v>
          </cell>
        </row>
        <row r="241">
          <cell r="D241" t="str">
            <v>390Q</v>
          </cell>
          <cell r="E241" t="str">
            <v>390Q</v>
          </cell>
          <cell r="F241" t="str">
            <v>MENS HL24 DYNAMO SHORTS CHAR XL</v>
          </cell>
          <cell r="G241">
            <v>0</v>
          </cell>
          <cell r="H241">
            <v>25.25</v>
          </cell>
          <cell r="I241">
            <v>0</v>
          </cell>
          <cell r="J241">
            <v>25.25</v>
          </cell>
          <cell r="K241">
            <v>0</v>
          </cell>
          <cell r="L241" t="e">
            <v>#N/A</v>
          </cell>
          <cell r="M241">
            <v>0</v>
          </cell>
          <cell r="N241">
            <v>25.25</v>
          </cell>
          <cell r="O241">
            <v>0</v>
          </cell>
          <cell r="P241">
            <v>0</v>
          </cell>
        </row>
        <row r="242">
          <cell r="D242" t="str">
            <v>391Q</v>
          </cell>
          <cell r="E242" t="str">
            <v>391Q</v>
          </cell>
          <cell r="F242" t="str">
            <v>MENS HL24 DYNAMO SHORTS CHAR XXL</v>
          </cell>
          <cell r="G242">
            <v>0</v>
          </cell>
          <cell r="H242">
            <v>25.25</v>
          </cell>
          <cell r="I242">
            <v>0</v>
          </cell>
          <cell r="J242">
            <v>25.25</v>
          </cell>
          <cell r="K242">
            <v>0</v>
          </cell>
          <cell r="L242" t="e">
            <v>#N/A</v>
          </cell>
          <cell r="M242">
            <v>0</v>
          </cell>
          <cell r="N242">
            <v>25.25</v>
          </cell>
          <cell r="O242">
            <v>0</v>
          </cell>
          <cell r="P242">
            <v>0</v>
          </cell>
        </row>
        <row r="243">
          <cell r="D243" t="str">
            <v>392Q</v>
          </cell>
          <cell r="E243" t="str">
            <v>392Q</v>
          </cell>
          <cell r="F243" t="str">
            <v>MENS HLN REVIVE L/S HTR M</v>
          </cell>
          <cell r="G243">
            <v>0</v>
          </cell>
          <cell r="H243">
            <v>28.6</v>
          </cell>
          <cell r="I243">
            <v>0</v>
          </cell>
          <cell r="J243">
            <v>28.6</v>
          </cell>
          <cell r="K243">
            <v>0</v>
          </cell>
          <cell r="L243" t="e">
            <v>#N/A</v>
          </cell>
          <cell r="M243">
            <v>0</v>
          </cell>
          <cell r="N243">
            <v>28.6</v>
          </cell>
          <cell r="O243">
            <v>0</v>
          </cell>
          <cell r="P243">
            <v>0</v>
          </cell>
        </row>
        <row r="244">
          <cell r="D244" t="str">
            <v>393Q</v>
          </cell>
          <cell r="E244" t="str">
            <v>393Q</v>
          </cell>
          <cell r="F244" t="str">
            <v>MENS HLN REVIVE L/S HTR L</v>
          </cell>
          <cell r="G244">
            <v>0</v>
          </cell>
          <cell r="H244">
            <v>28.6</v>
          </cell>
          <cell r="I244">
            <v>0</v>
          </cell>
          <cell r="J244">
            <v>28.6</v>
          </cell>
          <cell r="K244">
            <v>0</v>
          </cell>
          <cell r="L244" t="e">
            <v>#N/A</v>
          </cell>
          <cell r="M244">
            <v>0</v>
          </cell>
          <cell r="N244">
            <v>28.6</v>
          </cell>
          <cell r="O244">
            <v>0</v>
          </cell>
          <cell r="P244">
            <v>0</v>
          </cell>
        </row>
        <row r="245">
          <cell r="D245" t="str">
            <v>394Q</v>
          </cell>
          <cell r="E245" t="str">
            <v>394Q</v>
          </cell>
          <cell r="F245" t="str">
            <v>MENS HLN REVIVE L/S HTR XL</v>
          </cell>
          <cell r="G245">
            <v>0</v>
          </cell>
          <cell r="H245">
            <v>28.6</v>
          </cell>
          <cell r="I245">
            <v>0</v>
          </cell>
          <cell r="J245">
            <v>28.6</v>
          </cell>
          <cell r="K245">
            <v>0</v>
          </cell>
          <cell r="L245" t="e">
            <v>#N/A</v>
          </cell>
          <cell r="M245">
            <v>0</v>
          </cell>
          <cell r="N245">
            <v>28.6</v>
          </cell>
          <cell r="O245">
            <v>0</v>
          </cell>
          <cell r="P245">
            <v>0</v>
          </cell>
        </row>
        <row r="246">
          <cell r="D246" t="str">
            <v>395Q</v>
          </cell>
          <cell r="E246" t="str">
            <v>395Q</v>
          </cell>
          <cell r="F246" t="str">
            <v>MENS HLN REVIVE L/S HTR XXL</v>
          </cell>
          <cell r="G246">
            <v>0</v>
          </cell>
          <cell r="H246">
            <v>28.6</v>
          </cell>
          <cell r="I246">
            <v>0</v>
          </cell>
          <cell r="J246">
            <v>28.6</v>
          </cell>
          <cell r="K246">
            <v>0</v>
          </cell>
          <cell r="L246" t="e">
            <v>#N/A</v>
          </cell>
          <cell r="M246">
            <v>0</v>
          </cell>
          <cell r="N246">
            <v>28.6</v>
          </cell>
          <cell r="O246">
            <v>0</v>
          </cell>
          <cell r="P246">
            <v>0</v>
          </cell>
        </row>
        <row r="247">
          <cell r="D247" t="str">
            <v>396Q</v>
          </cell>
          <cell r="E247" t="str">
            <v>396Q</v>
          </cell>
          <cell r="F247" t="str">
            <v>WOMENS HLN STELLA TOP SS WTRFL XS</v>
          </cell>
          <cell r="G247">
            <v>0</v>
          </cell>
          <cell r="H247">
            <v>27.75</v>
          </cell>
          <cell r="I247">
            <v>0</v>
          </cell>
          <cell r="J247">
            <v>27.75</v>
          </cell>
          <cell r="K247">
            <v>0</v>
          </cell>
          <cell r="L247" t="e">
            <v>#N/A</v>
          </cell>
          <cell r="M247">
            <v>0</v>
          </cell>
          <cell r="N247">
            <v>27.75</v>
          </cell>
          <cell r="O247">
            <v>0</v>
          </cell>
          <cell r="P247">
            <v>0</v>
          </cell>
        </row>
        <row r="248">
          <cell r="D248" t="str">
            <v>400U</v>
          </cell>
          <cell r="E248" t="str">
            <v>400UUSFLX</v>
          </cell>
          <cell r="F248" t="str">
            <v>POWER MIXER</v>
          </cell>
          <cell r="G248">
            <v>0</v>
          </cell>
          <cell r="H248">
            <v>0</v>
          </cell>
          <cell r="I248">
            <v>0</v>
          </cell>
          <cell r="J248">
            <v>0</v>
          </cell>
          <cell r="K248">
            <v>0</v>
          </cell>
          <cell r="L248">
            <v>43434</v>
          </cell>
          <cell r="M248">
            <v>0</v>
          </cell>
          <cell r="N248">
            <v>0</v>
          </cell>
          <cell r="O248">
            <v>0</v>
          </cell>
          <cell r="P248">
            <v>0</v>
          </cell>
        </row>
        <row r="249">
          <cell r="D249" t="str">
            <v>4010</v>
          </cell>
          <cell r="E249">
            <v>4010</v>
          </cell>
          <cell r="F249" t="str">
            <v>MEMBER APPLICATION BLANK</v>
          </cell>
          <cell r="G249">
            <v>0</v>
          </cell>
          <cell r="H249">
            <v>1.2</v>
          </cell>
          <cell r="I249">
            <v>0</v>
          </cell>
          <cell r="J249">
            <v>1.2</v>
          </cell>
          <cell r="K249">
            <v>0</v>
          </cell>
          <cell r="L249">
            <v>43008</v>
          </cell>
          <cell r="M249">
            <v>0</v>
          </cell>
          <cell r="N249">
            <v>1.2000000000000002</v>
          </cell>
          <cell r="O249">
            <v>0</v>
          </cell>
          <cell r="P249">
            <v>2.2204460492503131E-16</v>
          </cell>
        </row>
        <row r="250">
          <cell r="D250" t="str">
            <v>4011</v>
          </cell>
          <cell r="E250">
            <v>4011</v>
          </cell>
          <cell r="F250" t="str">
            <v>MEMBER APPLICATION-SPAN</v>
          </cell>
          <cell r="G250">
            <v>0</v>
          </cell>
          <cell r="H250">
            <v>1.2</v>
          </cell>
          <cell r="I250">
            <v>0</v>
          </cell>
          <cell r="J250">
            <v>1.2</v>
          </cell>
          <cell r="K250">
            <v>0</v>
          </cell>
          <cell r="L250">
            <v>43404</v>
          </cell>
          <cell r="M250">
            <v>0</v>
          </cell>
          <cell r="N250">
            <v>1.2000000000000002</v>
          </cell>
          <cell r="O250">
            <v>0</v>
          </cell>
          <cell r="P250">
            <v>2.2204460492503131E-16</v>
          </cell>
        </row>
        <row r="251">
          <cell r="D251" t="str">
            <v>404Q</v>
          </cell>
          <cell r="E251" t="str">
            <v>404Q</v>
          </cell>
          <cell r="F251" t="str">
            <v>WOMENS HLN ARTINA LEGGING HTR XL</v>
          </cell>
          <cell r="G251">
            <v>0</v>
          </cell>
          <cell r="H251">
            <v>25.55</v>
          </cell>
          <cell r="I251">
            <v>0</v>
          </cell>
          <cell r="J251">
            <v>25.55</v>
          </cell>
          <cell r="K251">
            <v>0</v>
          </cell>
          <cell r="L251" t="e">
            <v>#N/A</v>
          </cell>
          <cell r="M251">
            <v>0</v>
          </cell>
          <cell r="N251">
            <v>25.55</v>
          </cell>
          <cell r="O251">
            <v>0</v>
          </cell>
          <cell r="P251">
            <v>0</v>
          </cell>
        </row>
        <row r="252">
          <cell r="D252" t="str">
            <v>405Q</v>
          </cell>
          <cell r="E252" t="str">
            <v>405Q</v>
          </cell>
          <cell r="F252" t="str">
            <v>WOMENS HLN 3/4 BLING TEE WTRFL XS</v>
          </cell>
          <cell r="G252">
            <v>0</v>
          </cell>
          <cell r="H252">
            <v>30.2</v>
          </cell>
          <cell r="I252">
            <v>0</v>
          </cell>
          <cell r="J252">
            <v>30.2</v>
          </cell>
          <cell r="K252">
            <v>0</v>
          </cell>
          <cell r="L252" t="e">
            <v>#N/A</v>
          </cell>
          <cell r="M252">
            <v>0</v>
          </cell>
          <cell r="N252">
            <v>30.200000000000003</v>
          </cell>
          <cell r="O252">
            <v>0</v>
          </cell>
          <cell r="P252">
            <v>2.2204460492503131E-16</v>
          </cell>
        </row>
        <row r="253">
          <cell r="D253" t="str">
            <v>408Q</v>
          </cell>
          <cell r="E253" t="str">
            <v>408Q</v>
          </cell>
          <cell r="F253" t="str">
            <v>WOMENS HLN 3/4 BLING TEE WTRFL XL</v>
          </cell>
          <cell r="G253">
            <v>0</v>
          </cell>
          <cell r="H253">
            <v>30.2</v>
          </cell>
          <cell r="I253">
            <v>0</v>
          </cell>
          <cell r="J253">
            <v>30.2</v>
          </cell>
          <cell r="K253">
            <v>0</v>
          </cell>
          <cell r="L253" t="e">
            <v>#N/A</v>
          </cell>
          <cell r="M253">
            <v>0</v>
          </cell>
          <cell r="N253">
            <v>30.200000000000003</v>
          </cell>
          <cell r="O253">
            <v>0</v>
          </cell>
          <cell r="P253">
            <v>2.2204460492503131E-16</v>
          </cell>
        </row>
        <row r="254">
          <cell r="D254" t="str">
            <v>409Q</v>
          </cell>
          <cell r="E254" t="str">
            <v>409Q</v>
          </cell>
          <cell r="F254" t="str">
            <v>HL24 MEN'S S/S CREW NECK TEE BLACK S</v>
          </cell>
          <cell r="G254">
            <v>0</v>
          </cell>
          <cell r="H254">
            <v>12.6</v>
          </cell>
          <cell r="I254">
            <v>0</v>
          </cell>
          <cell r="J254">
            <v>12.6</v>
          </cell>
          <cell r="K254">
            <v>0</v>
          </cell>
          <cell r="L254">
            <v>43434</v>
          </cell>
          <cell r="M254">
            <v>0.02</v>
          </cell>
          <cell r="N254">
            <v>12.850000000000001</v>
          </cell>
          <cell r="O254">
            <v>0</v>
          </cell>
          <cell r="P254">
            <v>1.9841269841269993E-2</v>
          </cell>
        </row>
        <row r="255">
          <cell r="D255" t="str">
            <v>4106</v>
          </cell>
          <cell r="E255">
            <v>4106</v>
          </cell>
          <cell r="F255" t="str">
            <v>HERBALIFE NUTRITION LOGO-ZIP TOP PLASTIC BAG</v>
          </cell>
          <cell r="G255">
            <v>0</v>
          </cell>
          <cell r="H255">
            <v>4.3899999999999997</v>
          </cell>
          <cell r="I255">
            <v>0</v>
          </cell>
          <cell r="J255">
            <v>4.3899999999999997</v>
          </cell>
          <cell r="K255">
            <v>0</v>
          </cell>
          <cell r="L255">
            <v>42643</v>
          </cell>
          <cell r="M255">
            <v>0.02</v>
          </cell>
          <cell r="N255">
            <v>4.5</v>
          </cell>
          <cell r="O255">
            <v>0</v>
          </cell>
          <cell r="P255">
            <v>2.5056947608200542E-2</v>
          </cell>
        </row>
        <row r="256">
          <cell r="D256" t="str">
            <v>410Q</v>
          </cell>
          <cell r="E256" t="str">
            <v>410Q</v>
          </cell>
          <cell r="F256" t="str">
            <v>HL24 MEN'S S/S CREW NECK TEE BLACK M</v>
          </cell>
          <cell r="G256">
            <v>0</v>
          </cell>
          <cell r="H256">
            <v>12.6</v>
          </cell>
          <cell r="I256">
            <v>0</v>
          </cell>
          <cell r="J256">
            <v>12.6</v>
          </cell>
          <cell r="K256">
            <v>0</v>
          </cell>
          <cell r="L256">
            <v>43434</v>
          </cell>
          <cell r="M256">
            <v>0.02</v>
          </cell>
          <cell r="N256">
            <v>12.850000000000001</v>
          </cell>
          <cell r="O256">
            <v>0</v>
          </cell>
          <cell r="P256">
            <v>1.9841269841269993E-2</v>
          </cell>
        </row>
        <row r="257">
          <cell r="D257" t="str">
            <v>411Q</v>
          </cell>
          <cell r="E257" t="str">
            <v>411Q</v>
          </cell>
          <cell r="F257" t="str">
            <v>HL24 MEN'S S/S CREW NECK TEE BLACK L</v>
          </cell>
          <cell r="G257">
            <v>0</v>
          </cell>
          <cell r="H257">
            <v>12.6</v>
          </cell>
          <cell r="I257">
            <v>0</v>
          </cell>
          <cell r="J257">
            <v>12.6</v>
          </cell>
          <cell r="K257">
            <v>0</v>
          </cell>
          <cell r="L257">
            <v>43434</v>
          </cell>
          <cell r="M257">
            <v>0.02</v>
          </cell>
          <cell r="N257">
            <v>12.850000000000001</v>
          </cell>
          <cell r="O257">
            <v>0</v>
          </cell>
          <cell r="P257">
            <v>1.9841269841269993E-2</v>
          </cell>
        </row>
        <row r="258">
          <cell r="D258" t="str">
            <v>412Q</v>
          </cell>
          <cell r="E258" t="str">
            <v>412Q</v>
          </cell>
          <cell r="F258" t="str">
            <v>HL24 MEN'S S/S CREW NECK TEE BLACK XL</v>
          </cell>
          <cell r="G258">
            <v>0</v>
          </cell>
          <cell r="H258">
            <v>12.6</v>
          </cell>
          <cell r="I258">
            <v>0</v>
          </cell>
          <cell r="J258">
            <v>12.6</v>
          </cell>
          <cell r="K258">
            <v>0</v>
          </cell>
          <cell r="L258">
            <v>43434</v>
          </cell>
          <cell r="M258">
            <v>0.02</v>
          </cell>
          <cell r="N258">
            <v>12.850000000000001</v>
          </cell>
          <cell r="O258">
            <v>0</v>
          </cell>
          <cell r="P258">
            <v>1.9841269841269993E-2</v>
          </cell>
        </row>
        <row r="259">
          <cell r="D259" t="str">
            <v>413Q</v>
          </cell>
          <cell r="E259" t="str">
            <v>413Q</v>
          </cell>
          <cell r="F259" t="str">
            <v>HL24 MEN'S S/S CREW NECK TEE BLACK XXL</v>
          </cell>
          <cell r="G259">
            <v>0</v>
          </cell>
          <cell r="H259">
            <v>12.6</v>
          </cell>
          <cell r="I259">
            <v>0</v>
          </cell>
          <cell r="J259">
            <v>12.6</v>
          </cell>
          <cell r="K259">
            <v>0</v>
          </cell>
          <cell r="L259">
            <v>43434</v>
          </cell>
          <cell r="M259">
            <v>0.02</v>
          </cell>
          <cell r="N259">
            <v>12.850000000000001</v>
          </cell>
          <cell r="O259">
            <v>0</v>
          </cell>
          <cell r="P259">
            <v>1.9841269841269993E-2</v>
          </cell>
        </row>
        <row r="260">
          <cell r="D260" t="str">
            <v>414Q</v>
          </cell>
          <cell r="E260" t="str">
            <v>414Q</v>
          </cell>
          <cell r="F260" t="str">
            <v>HL24 WOMEN'S S/S PERFECT FIT TEE BLACK XS</v>
          </cell>
          <cell r="G260">
            <v>0</v>
          </cell>
          <cell r="H260">
            <v>19.399999999999999</v>
          </cell>
          <cell r="I260">
            <v>0</v>
          </cell>
          <cell r="J260">
            <v>19.399999999999999</v>
          </cell>
          <cell r="K260">
            <v>0</v>
          </cell>
          <cell r="L260">
            <v>43434</v>
          </cell>
          <cell r="M260">
            <v>0.02</v>
          </cell>
          <cell r="N260">
            <v>19.8</v>
          </cell>
          <cell r="O260">
            <v>0</v>
          </cell>
          <cell r="P260">
            <v>2.0618556701031077E-2</v>
          </cell>
        </row>
        <row r="261">
          <cell r="D261" t="str">
            <v>415Q</v>
          </cell>
          <cell r="E261" t="str">
            <v>415Q</v>
          </cell>
          <cell r="F261" t="str">
            <v>HL24 WOMEN'S S/S PERFECT FIT TEE BLACK S</v>
          </cell>
          <cell r="G261">
            <v>0</v>
          </cell>
          <cell r="H261">
            <v>19.399999999999999</v>
          </cell>
          <cell r="I261">
            <v>0</v>
          </cell>
          <cell r="J261">
            <v>19.399999999999999</v>
          </cell>
          <cell r="K261">
            <v>0</v>
          </cell>
          <cell r="L261">
            <v>43434</v>
          </cell>
          <cell r="M261">
            <v>0.02</v>
          </cell>
          <cell r="N261">
            <v>19.8</v>
          </cell>
          <cell r="O261">
            <v>0</v>
          </cell>
          <cell r="P261">
            <v>2.0618556701031077E-2</v>
          </cell>
        </row>
        <row r="262">
          <cell r="D262" t="str">
            <v>416Q</v>
          </cell>
          <cell r="E262" t="str">
            <v>416Q</v>
          </cell>
          <cell r="F262" t="str">
            <v>HL24 WOMEN'S S/S PERFECT FIT TEE BLACK M</v>
          </cell>
          <cell r="G262">
            <v>0</v>
          </cell>
          <cell r="H262">
            <v>19.399999999999999</v>
          </cell>
          <cell r="I262">
            <v>0</v>
          </cell>
          <cell r="J262">
            <v>19.399999999999999</v>
          </cell>
          <cell r="K262">
            <v>0</v>
          </cell>
          <cell r="L262">
            <v>43434</v>
          </cell>
          <cell r="M262">
            <v>0.02</v>
          </cell>
          <cell r="N262">
            <v>19.8</v>
          </cell>
          <cell r="O262">
            <v>0</v>
          </cell>
          <cell r="P262">
            <v>2.0618556701031077E-2</v>
          </cell>
        </row>
        <row r="263">
          <cell r="D263" t="str">
            <v>417Q</v>
          </cell>
          <cell r="E263" t="str">
            <v>417Q</v>
          </cell>
          <cell r="F263" t="str">
            <v>HL24 WOMEN'S S/S PERFECT FIT TEE BLACK L</v>
          </cell>
          <cell r="G263">
            <v>0</v>
          </cell>
          <cell r="H263">
            <v>19.399999999999999</v>
          </cell>
          <cell r="I263">
            <v>0</v>
          </cell>
          <cell r="J263">
            <v>19.399999999999999</v>
          </cell>
          <cell r="K263">
            <v>0</v>
          </cell>
          <cell r="L263">
            <v>43434</v>
          </cell>
          <cell r="M263">
            <v>0.02</v>
          </cell>
          <cell r="N263">
            <v>19.8</v>
          </cell>
          <cell r="O263">
            <v>0</v>
          </cell>
          <cell r="P263">
            <v>2.0618556701031077E-2</v>
          </cell>
        </row>
        <row r="264">
          <cell r="D264" t="str">
            <v>418Q</v>
          </cell>
          <cell r="E264" t="str">
            <v>418Q</v>
          </cell>
          <cell r="F264" t="str">
            <v>HL24 WOMEN'S S/S PERFECT FIT TEE BLACK XL</v>
          </cell>
          <cell r="G264">
            <v>0</v>
          </cell>
          <cell r="H264">
            <v>19.399999999999999</v>
          </cell>
          <cell r="I264">
            <v>0</v>
          </cell>
          <cell r="J264">
            <v>19.399999999999999</v>
          </cell>
          <cell r="K264">
            <v>0</v>
          </cell>
          <cell r="L264">
            <v>43404</v>
          </cell>
          <cell r="M264">
            <v>0.02</v>
          </cell>
          <cell r="N264">
            <v>19.8</v>
          </cell>
          <cell r="O264">
            <v>0</v>
          </cell>
          <cell r="P264">
            <v>2.0618556701031077E-2</v>
          </cell>
        </row>
        <row r="265">
          <cell r="D265" t="str">
            <v>419Q</v>
          </cell>
          <cell r="E265" t="str">
            <v>419Q</v>
          </cell>
          <cell r="F265" t="str">
            <v>SKIN MEN'S S/S BASIC T-SHIRT GREY S</v>
          </cell>
          <cell r="G265">
            <v>0</v>
          </cell>
          <cell r="H265">
            <v>22.95</v>
          </cell>
          <cell r="I265">
            <v>0</v>
          </cell>
          <cell r="J265">
            <v>22.95</v>
          </cell>
          <cell r="K265">
            <v>0</v>
          </cell>
          <cell r="L265">
            <v>43434</v>
          </cell>
          <cell r="M265">
            <v>0.02</v>
          </cell>
          <cell r="N265">
            <v>23.400000000000002</v>
          </cell>
          <cell r="O265">
            <v>0</v>
          </cell>
          <cell r="P265">
            <v>1.9607843137255054E-2</v>
          </cell>
        </row>
        <row r="266">
          <cell r="D266" t="str">
            <v>420Q</v>
          </cell>
          <cell r="E266" t="str">
            <v>420Q</v>
          </cell>
          <cell r="F266" t="str">
            <v>SKIN MEN'S S/S BASIC T-SHIRT GREY M</v>
          </cell>
          <cell r="G266">
            <v>0</v>
          </cell>
          <cell r="H266">
            <v>22.95</v>
          </cell>
          <cell r="I266">
            <v>0</v>
          </cell>
          <cell r="J266">
            <v>22.95</v>
          </cell>
          <cell r="K266">
            <v>0</v>
          </cell>
          <cell r="L266">
            <v>43404</v>
          </cell>
          <cell r="M266">
            <v>0.02</v>
          </cell>
          <cell r="N266">
            <v>23.400000000000002</v>
          </cell>
          <cell r="O266">
            <v>0</v>
          </cell>
          <cell r="P266">
            <v>1.9607843137255054E-2</v>
          </cell>
        </row>
        <row r="267">
          <cell r="D267" t="str">
            <v>421Q</v>
          </cell>
          <cell r="E267" t="str">
            <v>421Q</v>
          </cell>
          <cell r="F267" t="str">
            <v>SKIN MEN'S S/S BASIC T-SHIRT GREY L</v>
          </cell>
          <cell r="G267">
            <v>0</v>
          </cell>
          <cell r="H267">
            <v>22.95</v>
          </cell>
          <cell r="I267">
            <v>0</v>
          </cell>
          <cell r="J267">
            <v>22.95</v>
          </cell>
          <cell r="K267">
            <v>0</v>
          </cell>
          <cell r="L267">
            <v>43404</v>
          </cell>
          <cell r="M267">
            <v>0.02</v>
          </cell>
          <cell r="N267">
            <v>23.400000000000002</v>
          </cell>
          <cell r="O267">
            <v>0</v>
          </cell>
          <cell r="P267">
            <v>1.9607843137255054E-2</v>
          </cell>
        </row>
        <row r="268">
          <cell r="D268" t="str">
            <v>422Q</v>
          </cell>
          <cell r="E268" t="str">
            <v>422Q</v>
          </cell>
          <cell r="F268" t="str">
            <v>SKIN MEN'S S/S BASIC T-SHIRT GREY XL</v>
          </cell>
          <cell r="G268">
            <v>0</v>
          </cell>
          <cell r="H268">
            <v>22.95</v>
          </cell>
          <cell r="I268">
            <v>0</v>
          </cell>
          <cell r="J268">
            <v>22.95</v>
          </cell>
          <cell r="K268">
            <v>0</v>
          </cell>
          <cell r="L268">
            <v>43404</v>
          </cell>
          <cell r="M268">
            <v>0.02</v>
          </cell>
          <cell r="N268">
            <v>23.400000000000002</v>
          </cell>
          <cell r="O268">
            <v>0</v>
          </cell>
          <cell r="P268">
            <v>1.9607843137255054E-2</v>
          </cell>
        </row>
        <row r="269">
          <cell r="D269" t="str">
            <v>423Q</v>
          </cell>
          <cell r="E269" t="str">
            <v>423Q</v>
          </cell>
          <cell r="F269" t="str">
            <v>SKIN MEN'S S/S BASIC T-SHIRT GREY XXL</v>
          </cell>
          <cell r="G269">
            <v>0</v>
          </cell>
          <cell r="H269">
            <v>22.95</v>
          </cell>
          <cell r="I269">
            <v>0</v>
          </cell>
          <cell r="J269">
            <v>22.95</v>
          </cell>
          <cell r="K269">
            <v>0</v>
          </cell>
          <cell r="L269">
            <v>43281</v>
          </cell>
          <cell r="M269">
            <v>0.02</v>
          </cell>
          <cell r="N269">
            <v>23.400000000000002</v>
          </cell>
          <cell r="O269">
            <v>0</v>
          </cell>
          <cell r="P269">
            <v>1.9607843137255054E-2</v>
          </cell>
        </row>
        <row r="270">
          <cell r="D270" t="str">
            <v>424Q</v>
          </cell>
          <cell r="E270" t="str">
            <v>424Q</v>
          </cell>
          <cell r="F270" t="str">
            <v>SKIN WOMEN'S S/S BASIC T-SHIRT GREY S</v>
          </cell>
          <cell r="G270">
            <v>0</v>
          </cell>
          <cell r="H270">
            <v>22.95</v>
          </cell>
          <cell r="I270">
            <v>0</v>
          </cell>
          <cell r="J270">
            <v>22.95</v>
          </cell>
          <cell r="K270">
            <v>0</v>
          </cell>
          <cell r="L270">
            <v>43434</v>
          </cell>
          <cell r="M270">
            <v>0.02</v>
          </cell>
          <cell r="N270">
            <v>23.400000000000002</v>
          </cell>
          <cell r="O270">
            <v>0</v>
          </cell>
          <cell r="P270">
            <v>1.9607843137255054E-2</v>
          </cell>
        </row>
        <row r="271">
          <cell r="D271" t="str">
            <v>425Q</v>
          </cell>
          <cell r="E271" t="str">
            <v>425Q</v>
          </cell>
          <cell r="F271" t="str">
            <v>SKIN WOMEN'S S/S BASIC T-SHIRT GREY M</v>
          </cell>
          <cell r="G271">
            <v>0</v>
          </cell>
          <cell r="H271">
            <v>22.95</v>
          </cell>
          <cell r="I271">
            <v>0</v>
          </cell>
          <cell r="J271">
            <v>22.95</v>
          </cell>
          <cell r="K271">
            <v>0</v>
          </cell>
          <cell r="L271">
            <v>43434</v>
          </cell>
          <cell r="M271">
            <v>0.02</v>
          </cell>
          <cell r="N271">
            <v>23.400000000000002</v>
          </cell>
          <cell r="O271">
            <v>0</v>
          </cell>
          <cell r="P271">
            <v>1.9607843137255054E-2</v>
          </cell>
        </row>
        <row r="272">
          <cell r="D272" t="str">
            <v>426Q</v>
          </cell>
          <cell r="E272" t="str">
            <v>426Q</v>
          </cell>
          <cell r="F272" t="str">
            <v>SKIN WOMEN'S S/S BASIC T-SHIRT GREY L</v>
          </cell>
          <cell r="G272">
            <v>0</v>
          </cell>
          <cell r="H272">
            <v>22.95</v>
          </cell>
          <cell r="I272">
            <v>0</v>
          </cell>
          <cell r="J272">
            <v>22.95</v>
          </cell>
          <cell r="K272">
            <v>0</v>
          </cell>
          <cell r="L272">
            <v>43373</v>
          </cell>
          <cell r="M272">
            <v>0.02</v>
          </cell>
          <cell r="N272">
            <v>23.400000000000002</v>
          </cell>
          <cell r="O272">
            <v>0</v>
          </cell>
          <cell r="P272">
            <v>1.9607843137255054E-2</v>
          </cell>
        </row>
        <row r="273">
          <cell r="D273" t="str">
            <v>427Q</v>
          </cell>
          <cell r="E273" t="str">
            <v>427Q</v>
          </cell>
          <cell r="F273" t="str">
            <v>SKIN WOMEN'S S/S BASIC T-SHIRT GREY XL</v>
          </cell>
          <cell r="G273">
            <v>0</v>
          </cell>
          <cell r="H273">
            <v>22.95</v>
          </cell>
          <cell r="I273">
            <v>0</v>
          </cell>
          <cell r="J273">
            <v>22.95</v>
          </cell>
          <cell r="K273">
            <v>0</v>
          </cell>
          <cell r="L273">
            <v>43434</v>
          </cell>
          <cell r="M273">
            <v>0.02</v>
          </cell>
          <cell r="N273">
            <v>23.400000000000002</v>
          </cell>
          <cell r="O273">
            <v>0</v>
          </cell>
          <cell r="P273">
            <v>1.9607843137255054E-2</v>
          </cell>
        </row>
        <row r="274">
          <cell r="D274" t="str">
            <v>428Q</v>
          </cell>
          <cell r="E274" t="str">
            <v>428Q</v>
          </cell>
          <cell r="F274" t="str">
            <v>SKIN WOMEN'S S/S BASIC T-SHIRT GREY XXL</v>
          </cell>
          <cell r="G274">
            <v>0</v>
          </cell>
          <cell r="H274">
            <v>22.95</v>
          </cell>
          <cell r="I274">
            <v>0</v>
          </cell>
          <cell r="J274">
            <v>22.95</v>
          </cell>
          <cell r="K274">
            <v>0</v>
          </cell>
          <cell r="L274">
            <v>43404</v>
          </cell>
          <cell r="M274">
            <v>0.02</v>
          </cell>
          <cell r="N274">
            <v>23.400000000000002</v>
          </cell>
          <cell r="O274">
            <v>0</v>
          </cell>
          <cell r="P274">
            <v>1.9607843137255054E-2</v>
          </cell>
        </row>
        <row r="275">
          <cell r="D275" t="str">
            <v>479U</v>
          </cell>
          <cell r="E275" t="str">
            <v>479U</v>
          </cell>
          <cell r="F275" t="str">
            <v>OSTER BLENDER IN ENGLISH</v>
          </cell>
          <cell r="G275">
            <v>0</v>
          </cell>
          <cell r="H275">
            <v>0</v>
          </cell>
          <cell r="I275">
            <v>0</v>
          </cell>
          <cell r="J275">
            <v>0</v>
          </cell>
          <cell r="K275">
            <v>0</v>
          </cell>
          <cell r="L275">
            <v>43434</v>
          </cell>
          <cell r="M275">
            <v>0.02</v>
          </cell>
          <cell r="N275">
            <v>0</v>
          </cell>
          <cell r="O275">
            <v>0</v>
          </cell>
          <cell r="P275">
            <v>0</v>
          </cell>
        </row>
        <row r="276">
          <cell r="D276" t="str">
            <v>480U</v>
          </cell>
          <cell r="E276" t="str">
            <v>480UUS</v>
          </cell>
          <cell r="F276" t="str">
            <v>RODEO DRIVE TOTE</v>
          </cell>
          <cell r="G276">
            <v>0</v>
          </cell>
          <cell r="H276">
            <v>53.77</v>
          </cell>
          <cell r="I276">
            <v>0</v>
          </cell>
          <cell r="J276">
            <v>53.77</v>
          </cell>
          <cell r="K276">
            <v>0</v>
          </cell>
          <cell r="L276">
            <v>43434</v>
          </cell>
          <cell r="M276">
            <v>0</v>
          </cell>
          <cell r="N276">
            <v>53.77</v>
          </cell>
          <cell r="O276">
            <v>0</v>
          </cell>
          <cell r="P276">
            <v>0</v>
          </cell>
        </row>
        <row r="277">
          <cell r="D277" t="str">
            <v>480U</v>
          </cell>
          <cell r="E277" t="str">
            <v>480UUS</v>
          </cell>
          <cell r="F277" t="str">
            <v>RODEO DRIVE TOTE</v>
          </cell>
          <cell r="G277">
            <v>0</v>
          </cell>
          <cell r="H277">
            <v>53.77</v>
          </cell>
          <cell r="I277">
            <v>0</v>
          </cell>
          <cell r="J277">
            <v>53.77</v>
          </cell>
          <cell r="K277">
            <v>0</v>
          </cell>
          <cell r="L277">
            <v>43434</v>
          </cell>
          <cell r="M277">
            <v>0</v>
          </cell>
          <cell r="N277">
            <v>53.77</v>
          </cell>
          <cell r="O277">
            <v>0</v>
          </cell>
          <cell r="P277">
            <v>0</v>
          </cell>
        </row>
        <row r="278">
          <cell r="D278" t="str">
            <v>480U</v>
          </cell>
          <cell r="E278" t="str">
            <v>480UUS</v>
          </cell>
          <cell r="F278" t="str">
            <v>RODEO DRIVE TOTE</v>
          </cell>
          <cell r="G278">
            <v>0</v>
          </cell>
          <cell r="H278">
            <v>53.77</v>
          </cell>
          <cell r="I278">
            <v>0</v>
          </cell>
          <cell r="J278">
            <v>53.77</v>
          </cell>
          <cell r="K278">
            <v>0</v>
          </cell>
          <cell r="L278">
            <v>43434</v>
          </cell>
          <cell r="M278">
            <v>0</v>
          </cell>
          <cell r="N278">
            <v>53.77</v>
          </cell>
          <cell r="O278">
            <v>0</v>
          </cell>
          <cell r="P278">
            <v>0</v>
          </cell>
        </row>
        <row r="279">
          <cell r="D279" t="str">
            <v>482A</v>
          </cell>
          <cell r="E279" t="str">
            <v>482A</v>
          </cell>
          <cell r="F279" t="str">
            <v>3 DAY TRIAL BUTTON - ENG</v>
          </cell>
          <cell r="G279">
            <v>0</v>
          </cell>
          <cell r="H279">
            <v>4.9000000000000004</v>
          </cell>
          <cell r="I279">
            <v>0</v>
          </cell>
          <cell r="J279">
            <v>4.9000000000000004</v>
          </cell>
          <cell r="K279">
            <v>0</v>
          </cell>
          <cell r="L279">
            <v>43434</v>
          </cell>
          <cell r="M279">
            <v>0.02</v>
          </cell>
          <cell r="N279">
            <v>5</v>
          </cell>
          <cell r="O279">
            <v>0</v>
          </cell>
          <cell r="P279">
            <v>2.0408163265306145E-2</v>
          </cell>
        </row>
        <row r="280">
          <cell r="D280" t="str">
            <v>483A</v>
          </cell>
          <cell r="E280" t="str">
            <v>483A</v>
          </cell>
          <cell r="F280" t="str">
            <v>3 DAY TRIAL BUTTON - SP</v>
          </cell>
          <cell r="G280">
            <v>0</v>
          </cell>
          <cell r="H280">
            <v>4.9000000000000004</v>
          </cell>
          <cell r="I280">
            <v>0</v>
          </cell>
          <cell r="J280">
            <v>4.9000000000000004</v>
          </cell>
          <cell r="K280">
            <v>0</v>
          </cell>
          <cell r="L280">
            <v>43434</v>
          </cell>
          <cell r="M280">
            <v>0.02</v>
          </cell>
          <cell r="N280">
            <v>5</v>
          </cell>
          <cell r="O280">
            <v>0</v>
          </cell>
          <cell r="P280">
            <v>2.0408163265306145E-2</v>
          </cell>
        </row>
        <row r="281">
          <cell r="D281" t="str">
            <v>484A</v>
          </cell>
          <cell r="E281" t="str">
            <v>484A</v>
          </cell>
          <cell r="F281" t="str">
            <v>BE FIT NOW ASK ME HOW BUTTON - EN</v>
          </cell>
          <cell r="G281">
            <v>0</v>
          </cell>
          <cell r="H281">
            <v>4.9000000000000004</v>
          </cell>
          <cell r="I281">
            <v>0</v>
          </cell>
          <cell r="J281">
            <v>4.9000000000000004</v>
          </cell>
          <cell r="K281">
            <v>0</v>
          </cell>
          <cell r="L281">
            <v>43343</v>
          </cell>
          <cell r="M281">
            <v>0.02</v>
          </cell>
          <cell r="N281">
            <v>5</v>
          </cell>
          <cell r="O281">
            <v>0</v>
          </cell>
          <cell r="P281">
            <v>2.0408163265306145E-2</v>
          </cell>
        </row>
        <row r="282">
          <cell r="D282" t="str">
            <v>484U</v>
          </cell>
          <cell r="E282" t="str">
            <v>484UUS</v>
          </cell>
          <cell r="F282" t="str">
            <v>TOILETRY SET</v>
          </cell>
          <cell r="G282">
            <v>0</v>
          </cell>
          <cell r="H282">
            <v>26.89</v>
          </cell>
          <cell r="I282">
            <v>0</v>
          </cell>
          <cell r="J282">
            <v>26.89</v>
          </cell>
          <cell r="K282">
            <v>0</v>
          </cell>
          <cell r="L282">
            <v>43404</v>
          </cell>
          <cell r="M282">
            <v>0</v>
          </cell>
          <cell r="N282">
            <v>26.89</v>
          </cell>
          <cell r="O282">
            <v>0</v>
          </cell>
          <cell r="P282">
            <v>0</v>
          </cell>
        </row>
        <row r="283">
          <cell r="D283" t="str">
            <v>484U</v>
          </cell>
          <cell r="E283" t="str">
            <v>484UUS</v>
          </cell>
          <cell r="F283" t="str">
            <v>TOILETRY SET</v>
          </cell>
          <cell r="G283">
            <v>0</v>
          </cell>
          <cell r="H283">
            <v>26.89</v>
          </cell>
          <cell r="I283">
            <v>0</v>
          </cell>
          <cell r="J283">
            <v>26.89</v>
          </cell>
          <cell r="K283">
            <v>0</v>
          </cell>
          <cell r="L283">
            <v>43404</v>
          </cell>
          <cell r="M283">
            <v>0</v>
          </cell>
          <cell r="N283">
            <v>26.89</v>
          </cell>
          <cell r="O283">
            <v>0</v>
          </cell>
          <cell r="P283">
            <v>0</v>
          </cell>
        </row>
        <row r="284">
          <cell r="D284" t="str">
            <v>484U</v>
          </cell>
          <cell r="E284" t="str">
            <v>484UUS</v>
          </cell>
          <cell r="F284" t="str">
            <v>TOILETRY SET</v>
          </cell>
          <cell r="G284">
            <v>0</v>
          </cell>
          <cell r="H284">
            <v>26.89</v>
          </cell>
          <cell r="I284">
            <v>0</v>
          </cell>
          <cell r="J284">
            <v>26.89</v>
          </cell>
          <cell r="K284">
            <v>0</v>
          </cell>
          <cell r="L284">
            <v>43404</v>
          </cell>
          <cell r="M284">
            <v>0</v>
          </cell>
          <cell r="N284">
            <v>26.89</v>
          </cell>
          <cell r="O284">
            <v>0</v>
          </cell>
          <cell r="P284">
            <v>0</v>
          </cell>
        </row>
        <row r="285">
          <cell r="D285" t="str">
            <v>485A</v>
          </cell>
          <cell r="E285" t="str">
            <v>485A</v>
          </cell>
          <cell r="F285" t="str">
            <v>BE FIT NOW ASK ME HOW BUTTON - SP</v>
          </cell>
          <cell r="G285">
            <v>0</v>
          </cell>
          <cell r="H285">
            <v>4.9000000000000004</v>
          </cell>
          <cell r="I285">
            <v>0</v>
          </cell>
          <cell r="J285">
            <v>4.9000000000000004</v>
          </cell>
          <cell r="K285">
            <v>0</v>
          </cell>
          <cell r="L285">
            <v>43434</v>
          </cell>
          <cell r="M285">
            <v>0.02</v>
          </cell>
          <cell r="N285">
            <v>5</v>
          </cell>
          <cell r="O285">
            <v>0</v>
          </cell>
          <cell r="P285">
            <v>2.0408163265306145E-2</v>
          </cell>
        </row>
        <row r="286">
          <cell r="D286" t="str">
            <v>485U</v>
          </cell>
          <cell r="E286" t="str">
            <v>485UUS</v>
          </cell>
          <cell r="F286" t="str">
            <v>PASSPORT WALLET</v>
          </cell>
          <cell r="G286">
            <v>0</v>
          </cell>
          <cell r="H286">
            <v>26.89</v>
          </cell>
          <cell r="I286">
            <v>0</v>
          </cell>
          <cell r="J286">
            <v>26.89</v>
          </cell>
          <cell r="K286">
            <v>0</v>
          </cell>
          <cell r="L286">
            <v>43434</v>
          </cell>
          <cell r="M286">
            <v>0</v>
          </cell>
          <cell r="N286">
            <v>26.89</v>
          </cell>
          <cell r="O286">
            <v>0</v>
          </cell>
          <cell r="P286">
            <v>0</v>
          </cell>
        </row>
        <row r="287">
          <cell r="D287" t="str">
            <v>485U</v>
          </cell>
          <cell r="E287" t="str">
            <v>485UUS</v>
          </cell>
          <cell r="F287" t="str">
            <v>PASSPORT WALLET</v>
          </cell>
          <cell r="G287">
            <v>0</v>
          </cell>
          <cell r="H287">
            <v>26.89</v>
          </cell>
          <cell r="I287">
            <v>0</v>
          </cell>
          <cell r="J287">
            <v>26.89</v>
          </cell>
          <cell r="K287">
            <v>0</v>
          </cell>
          <cell r="L287">
            <v>43434</v>
          </cell>
          <cell r="M287">
            <v>0</v>
          </cell>
          <cell r="N287">
            <v>26.89</v>
          </cell>
          <cell r="O287">
            <v>0</v>
          </cell>
          <cell r="P287">
            <v>0</v>
          </cell>
        </row>
        <row r="288">
          <cell r="D288" t="str">
            <v>485U</v>
          </cell>
          <cell r="E288" t="str">
            <v>485UUS</v>
          </cell>
          <cell r="F288" t="str">
            <v>PASSPORT WALLET</v>
          </cell>
          <cell r="G288">
            <v>0</v>
          </cell>
          <cell r="H288">
            <v>26.89</v>
          </cell>
          <cell r="I288">
            <v>0</v>
          </cell>
          <cell r="J288">
            <v>26.89</v>
          </cell>
          <cell r="K288">
            <v>0</v>
          </cell>
          <cell r="L288">
            <v>43434</v>
          </cell>
          <cell r="M288">
            <v>0</v>
          </cell>
          <cell r="N288">
            <v>26.89</v>
          </cell>
          <cell r="O288">
            <v>0</v>
          </cell>
          <cell r="P288">
            <v>0</v>
          </cell>
        </row>
        <row r="289">
          <cell r="D289" t="str">
            <v>486A</v>
          </cell>
          <cell r="E289" t="str">
            <v>486A</v>
          </cell>
          <cell r="F289" t="str">
            <v>HMP TOTE BAG</v>
          </cell>
          <cell r="G289">
            <v>0</v>
          </cell>
          <cell r="H289">
            <v>14.55</v>
          </cell>
          <cell r="I289">
            <v>0</v>
          </cell>
          <cell r="J289">
            <v>14.55</v>
          </cell>
          <cell r="K289">
            <v>0</v>
          </cell>
          <cell r="L289">
            <v>43434</v>
          </cell>
          <cell r="M289">
            <v>0.02</v>
          </cell>
          <cell r="N289">
            <v>14.850000000000001</v>
          </cell>
          <cell r="O289">
            <v>0</v>
          </cell>
          <cell r="P289">
            <v>2.0618556701031077E-2</v>
          </cell>
        </row>
        <row r="290">
          <cell r="D290" t="str">
            <v>486U</v>
          </cell>
          <cell r="E290" t="str">
            <v>486UUS</v>
          </cell>
          <cell r="F290" t="str">
            <v>LAPTOP SLEEVE</v>
          </cell>
          <cell r="G290">
            <v>0</v>
          </cell>
          <cell r="H290">
            <v>22.4</v>
          </cell>
          <cell r="I290">
            <v>0</v>
          </cell>
          <cell r="J290">
            <v>22.4</v>
          </cell>
          <cell r="K290">
            <v>0</v>
          </cell>
          <cell r="L290">
            <v>43373</v>
          </cell>
          <cell r="M290">
            <v>0</v>
          </cell>
          <cell r="N290">
            <v>22.400000000000002</v>
          </cell>
          <cell r="O290">
            <v>0</v>
          </cell>
          <cell r="P290">
            <v>2.2204460492503131E-16</v>
          </cell>
        </row>
        <row r="291">
          <cell r="D291" t="str">
            <v>486U</v>
          </cell>
          <cell r="E291" t="str">
            <v>486UUS</v>
          </cell>
          <cell r="F291" t="str">
            <v>LAPTOP SLEEVE</v>
          </cell>
          <cell r="G291">
            <v>0</v>
          </cell>
          <cell r="H291">
            <v>22.4</v>
          </cell>
          <cell r="I291">
            <v>0</v>
          </cell>
          <cell r="J291">
            <v>22.4</v>
          </cell>
          <cell r="K291">
            <v>0</v>
          </cell>
          <cell r="L291">
            <v>43373</v>
          </cell>
          <cell r="M291">
            <v>0</v>
          </cell>
          <cell r="N291">
            <v>22.400000000000002</v>
          </cell>
          <cell r="O291">
            <v>0</v>
          </cell>
          <cell r="P291">
            <v>2.2204460492503131E-16</v>
          </cell>
        </row>
        <row r="292">
          <cell r="D292" t="str">
            <v>486U</v>
          </cell>
          <cell r="E292" t="str">
            <v>486UUS</v>
          </cell>
          <cell r="F292" t="str">
            <v>LAPTOP SLEEVE</v>
          </cell>
          <cell r="G292">
            <v>0</v>
          </cell>
          <cell r="H292">
            <v>22.4</v>
          </cell>
          <cell r="I292">
            <v>0</v>
          </cell>
          <cell r="J292">
            <v>22.4</v>
          </cell>
          <cell r="K292">
            <v>0</v>
          </cell>
          <cell r="L292">
            <v>43373</v>
          </cell>
          <cell r="M292">
            <v>0</v>
          </cell>
          <cell r="N292">
            <v>22.400000000000002</v>
          </cell>
          <cell r="O292">
            <v>0</v>
          </cell>
          <cell r="P292">
            <v>2.2204460492503131E-16</v>
          </cell>
        </row>
        <row r="293">
          <cell r="D293" t="str">
            <v>487A</v>
          </cell>
          <cell r="E293" t="str">
            <v>487A</v>
          </cell>
          <cell r="F293" t="str">
            <v>HERBALIFE24 LAPEL PIN SET OF 5</v>
          </cell>
          <cell r="G293">
            <v>0</v>
          </cell>
          <cell r="H293">
            <v>12.7</v>
          </cell>
          <cell r="I293">
            <v>0</v>
          </cell>
          <cell r="J293">
            <v>12.7</v>
          </cell>
          <cell r="K293">
            <v>0</v>
          </cell>
          <cell r="L293">
            <v>43434</v>
          </cell>
          <cell r="M293">
            <v>0</v>
          </cell>
          <cell r="N293">
            <v>12.700000000000001</v>
          </cell>
          <cell r="O293">
            <v>0</v>
          </cell>
          <cell r="P293">
            <v>2.2204460492503131E-16</v>
          </cell>
        </row>
        <row r="294">
          <cell r="D294" t="str">
            <v>487U</v>
          </cell>
          <cell r="E294" t="str">
            <v>487UUS</v>
          </cell>
          <cell r="F294" t="str">
            <v>2 SIZE SHAKER SET</v>
          </cell>
          <cell r="G294">
            <v>0</v>
          </cell>
          <cell r="H294">
            <v>22.4</v>
          </cell>
          <cell r="I294">
            <v>0</v>
          </cell>
          <cell r="J294">
            <v>22.4</v>
          </cell>
          <cell r="K294">
            <v>0</v>
          </cell>
          <cell r="L294">
            <v>43404</v>
          </cell>
          <cell r="M294">
            <v>0</v>
          </cell>
          <cell r="N294">
            <v>22.400000000000002</v>
          </cell>
          <cell r="O294">
            <v>0</v>
          </cell>
          <cell r="P294">
            <v>2.2204460492503131E-16</v>
          </cell>
        </row>
        <row r="295">
          <cell r="D295" t="str">
            <v>487U</v>
          </cell>
          <cell r="E295" t="str">
            <v>487UUS</v>
          </cell>
          <cell r="F295" t="str">
            <v>2 SIZE SHAKER SET</v>
          </cell>
          <cell r="G295">
            <v>0</v>
          </cell>
          <cell r="H295">
            <v>22.4</v>
          </cell>
          <cell r="I295">
            <v>0</v>
          </cell>
          <cell r="J295">
            <v>22.4</v>
          </cell>
          <cell r="K295">
            <v>0</v>
          </cell>
          <cell r="L295">
            <v>43404</v>
          </cell>
          <cell r="M295">
            <v>0</v>
          </cell>
          <cell r="N295">
            <v>22.400000000000002</v>
          </cell>
          <cell r="O295">
            <v>0</v>
          </cell>
          <cell r="P295">
            <v>2.2204460492503131E-16</v>
          </cell>
        </row>
        <row r="296">
          <cell r="D296" t="str">
            <v>487U</v>
          </cell>
          <cell r="E296" t="str">
            <v>487UUS</v>
          </cell>
          <cell r="F296" t="str">
            <v>2 SIZE SHAKER SET</v>
          </cell>
          <cell r="G296">
            <v>0</v>
          </cell>
          <cell r="H296">
            <v>22.4</v>
          </cell>
          <cell r="I296">
            <v>0</v>
          </cell>
          <cell r="J296">
            <v>22.4</v>
          </cell>
          <cell r="K296">
            <v>0</v>
          </cell>
          <cell r="L296">
            <v>43404</v>
          </cell>
          <cell r="M296">
            <v>0</v>
          </cell>
          <cell r="N296">
            <v>22.400000000000002</v>
          </cell>
          <cell r="O296">
            <v>0</v>
          </cell>
          <cell r="P296">
            <v>2.2204460492503131E-16</v>
          </cell>
        </row>
        <row r="297">
          <cell r="D297" t="str">
            <v>489U</v>
          </cell>
          <cell r="E297" t="str">
            <v>489UUS</v>
          </cell>
          <cell r="F297" t="str">
            <v>PATCH SET - ENGLISH</v>
          </cell>
          <cell r="G297">
            <v>0</v>
          </cell>
          <cell r="H297">
            <v>17.93</v>
          </cell>
          <cell r="I297">
            <v>0</v>
          </cell>
          <cell r="J297">
            <v>17.93</v>
          </cell>
          <cell r="K297">
            <v>0</v>
          </cell>
          <cell r="L297">
            <v>43434</v>
          </cell>
          <cell r="M297">
            <v>0</v>
          </cell>
          <cell r="N297">
            <v>17.93</v>
          </cell>
          <cell r="O297">
            <v>0</v>
          </cell>
          <cell r="P297">
            <v>0</v>
          </cell>
        </row>
        <row r="298">
          <cell r="D298" t="str">
            <v>489U</v>
          </cell>
          <cell r="E298" t="str">
            <v>489UUS</v>
          </cell>
          <cell r="F298" t="str">
            <v>PATCH SET - ENGLISH</v>
          </cell>
          <cell r="G298">
            <v>0</v>
          </cell>
          <cell r="H298">
            <v>17.93</v>
          </cell>
          <cell r="I298">
            <v>0</v>
          </cell>
          <cell r="J298">
            <v>17.93</v>
          </cell>
          <cell r="K298">
            <v>0</v>
          </cell>
          <cell r="L298">
            <v>43434</v>
          </cell>
          <cell r="M298">
            <v>0</v>
          </cell>
          <cell r="N298">
            <v>17.93</v>
          </cell>
          <cell r="O298">
            <v>0</v>
          </cell>
          <cell r="P298">
            <v>0</v>
          </cell>
        </row>
        <row r="299">
          <cell r="D299" t="str">
            <v>489U</v>
          </cell>
          <cell r="E299" t="str">
            <v>489UUS</v>
          </cell>
          <cell r="F299" t="str">
            <v>PATCH SET - ENGLISH</v>
          </cell>
          <cell r="G299">
            <v>0</v>
          </cell>
          <cell r="H299">
            <v>17.93</v>
          </cell>
          <cell r="I299">
            <v>0</v>
          </cell>
          <cell r="J299">
            <v>17.93</v>
          </cell>
          <cell r="K299">
            <v>0</v>
          </cell>
          <cell r="L299">
            <v>43434</v>
          </cell>
          <cell r="M299">
            <v>0</v>
          </cell>
          <cell r="N299">
            <v>17.93</v>
          </cell>
          <cell r="O299">
            <v>0</v>
          </cell>
          <cell r="P299">
            <v>0</v>
          </cell>
        </row>
        <row r="300">
          <cell r="D300" t="str">
            <v>490U</v>
          </cell>
          <cell r="E300" t="str">
            <v>490UUS</v>
          </cell>
          <cell r="F300" t="str">
            <v>HN LUNCH BAG</v>
          </cell>
          <cell r="G300">
            <v>0</v>
          </cell>
          <cell r="H300">
            <v>35.85</v>
          </cell>
          <cell r="I300">
            <v>0</v>
          </cell>
          <cell r="J300">
            <v>35.85</v>
          </cell>
          <cell r="K300">
            <v>0</v>
          </cell>
          <cell r="L300">
            <v>43404</v>
          </cell>
          <cell r="M300">
            <v>0</v>
          </cell>
          <cell r="N300">
            <v>35.85</v>
          </cell>
          <cell r="O300">
            <v>0</v>
          </cell>
          <cell r="P300">
            <v>0</v>
          </cell>
        </row>
        <row r="301">
          <cell r="D301" t="str">
            <v>490U</v>
          </cell>
          <cell r="E301" t="str">
            <v>490UUS</v>
          </cell>
          <cell r="F301" t="str">
            <v>HN LUNCH BAG</v>
          </cell>
          <cell r="G301">
            <v>0</v>
          </cell>
          <cell r="H301">
            <v>35.85</v>
          </cell>
          <cell r="I301">
            <v>0</v>
          </cell>
          <cell r="J301">
            <v>35.85</v>
          </cell>
          <cell r="K301">
            <v>0</v>
          </cell>
          <cell r="L301">
            <v>43404</v>
          </cell>
          <cell r="M301">
            <v>0</v>
          </cell>
          <cell r="N301">
            <v>35.85</v>
          </cell>
          <cell r="O301">
            <v>0</v>
          </cell>
          <cell r="P301">
            <v>0</v>
          </cell>
        </row>
        <row r="302">
          <cell r="D302" t="str">
            <v>490U</v>
          </cell>
          <cell r="E302" t="str">
            <v>490UUS</v>
          </cell>
          <cell r="F302" t="str">
            <v>HN LUNCH BAG</v>
          </cell>
          <cell r="G302">
            <v>0</v>
          </cell>
          <cell r="H302">
            <v>35.85</v>
          </cell>
          <cell r="I302">
            <v>0</v>
          </cell>
          <cell r="J302">
            <v>35.85</v>
          </cell>
          <cell r="K302">
            <v>0</v>
          </cell>
          <cell r="L302">
            <v>43404</v>
          </cell>
          <cell r="M302">
            <v>0</v>
          </cell>
          <cell r="N302">
            <v>35.85</v>
          </cell>
          <cell r="O302">
            <v>0</v>
          </cell>
          <cell r="P302">
            <v>0</v>
          </cell>
        </row>
        <row r="303">
          <cell r="D303" t="str">
            <v>492A</v>
          </cell>
          <cell r="E303" t="str">
            <v>492A</v>
          </cell>
          <cell r="F303" t="str">
            <v>BUTTON WORK FROM HOME SET10</v>
          </cell>
          <cell r="G303">
            <v>0</v>
          </cell>
          <cell r="H303">
            <v>4.9000000000000004</v>
          </cell>
          <cell r="I303">
            <v>0</v>
          </cell>
          <cell r="J303">
            <v>4.9000000000000004</v>
          </cell>
          <cell r="K303">
            <v>0</v>
          </cell>
          <cell r="L303">
            <v>43434</v>
          </cell>
          <cell r="M303">
            <v>0.02</v>
          </cell>
          <cell r="N303">
            <v>5</v>
          </cell>
          <cell r="O303">
            <v>0</v>
          </cell>
          <cell r="P303">
            <v>2.0408163265306145E-2</v>
          </cell>
        </row>
        <row r="304">
          <cell r="D304" t="str">
            <v>492U</v>
          </cell>
          <cell r="E304" t="str">
            <v>492UUS</v>
          </cell>
          <cell r="F304" t="str">
            <v>STATIONARY SET</v>
          </cell>
          <cell r="G304">
            <v>0</v>
          </cell>
          <cell r="H304">
            <v>26.89</v>
          </cell>
          <cell r="I304">
            <v>0</v>
          </cell>
          <cell r="J304">
            <v>26.89</v>
          </cell>
          <cell r="K304">
            <v>0</v>
          </cell>
          <cell r="L304">
            <v>43434</v>
          </cell>
          <cell r="M304">
            <v>0</v>
          </cell>
          <cell r="N304">
            <v>26.89</v>
          </cell>
          <cell r="O304">
            <v>0</v>
          </cell>
          <cell r="P304">
            <v>0</v>
          </cell>
        </row>
        <row r="305">
          <cell r="D305" t="str">
            <v>492U</v>
          </cell>
          <cell r="E305" t="str">
            <v>492UUS</v>
          </cell>
          <cell r="F305" t="str">
            <v>STATIONARY SET</v>
          </cell>
          <cell r="G305">
            <v>0</v>
          </cell>
          <cell r="H305">
            <v>26.89</v>
          </cell>
          <cell r="I305">
            <v>0</v>
          </cell>
          <cell r="J305">
            <v>26.89</v>
          </cell>
          <cell r="K305">
            <v>0</v>
          </cell>
          <cell r="L305">
            <v>43434</v>
          </cell>
          <cell r="M305">
            <v>0</v>
          </cell>
          <cell r="N305">
            <v>26.89</v>
          </cell>
          <cell r="O305">
            <v>0</v>
          </cell>
          <cell r="P305">
            <v>0</v>
          </cell>
        </row>
        <row r="306">
          <cell r="D306" t="str">
            <v>492U</v>
          </cell>
          <cell r="E306" t="str">
            <v>492UUS</v>
          </cell>
          <cell r="F306" t="str">
            <v>STATIONARY SET</v>
          </cell>
          <cell r="G306">
            <v>0</v>
          </cell>
          <cell r="H306">
            <v>26.89</v>
          </cell>
          <cell r="I306">
            <v>0</v>
          </cell>
          <cell r="J306">
            <v>26.89</v>
          </cell>
          <cell r="K306">
            <v>0</v>
          </cell>
          <cell r="L306">
            <v>43434</v>
          </cell>
          <cell r="M306">
            <v>0</v>
          </cell>
          <cell r="N306">
            <v>26.89</v>
          </cell>
          <cell r="O306">
            <v>0</v>
          </cell>
          <cell r="P306">
            <v>0</v>
          </cell>
        </row>
        <row r="307">
          <cell r="D307" t="str">
            <v>493A</v>
          </cell>
          <cell r="E307" t="str">
            <v>493A</v>
          </cell>
          <cell r="F307" t="str">
            <v>WORK FROM HOME BTN-ALT LANG 10</v>
          </cell>
          <cell r="G307">
            <v>0</v>
          </cell>
          <cell r="H307">
            <v>4.9000000000000004</v>
          </cell>
          <cell r="I307">
            <v>0</v>
          </cell>
          <cell r="J307">
            <v>4.9000000000000004</v>
          </cell>
          <cell r="K307">
            <v>0</v>
          </cell>
          <cell r="L307">
            <v>43434</v>
          </cell>
          <cell r="M307">
            <v>0.02</v>
          </cell>
          <cell r="N307">
            <v>5</v>
          </cell>
          <cell r="O307">
            <v>0</v>
          </cell>
          <cell r="P307">
            <v>2.0408163265306145E-2</v>
          </cell>
        </row>
        <row r="308">
          <cell r="D308" t="str">
            <v>493U</v>
          </cell>
          <cell r="E308" t="str">
            <v>493UUS</v>
          </cell>
          <cell r="F308" t="str">
            <v>THROW PILLOW CASE SET</v>
          </cell>
          <cell r="G308">
            <v>0</v>
          </cell>
          <cell r="H308">
            <v>35.85</v>
          </cell>
          <cell r="I308">
            <v>0</v>
          </cell>
          <cell r="J308">
            <v>35.85</v>
          </cell>
          <cell r="K308">
            <v>0</v>
          </cell>
          <cell r="L308">
            <v>43434</v>
          </cell>
          <cell r="M308">
            <v>0</v>
          </cell>
          <cell r="N308">
            <v>35.85</v>
          </cell>
          <cell r="O308">
            <v>0</v>
          </cell>
          <cell r="P308">
            <v>0</v>
          </cell>
        </row>
        <row r="309">
          <cell r="D309" t="str">
            <v>493U</v>
          </cell>
          <cell r="E309" t="str">
            <v>493UUS</v>
          </cell>
          <cell r="F309" t="str">
            <v>THROW PILLOW CASE SET</v>
          </cell>
          <cell r="G309">
            <v>0</v>
          </cell>
          <cell r="H309">
            <v>35.85</v>
          </cell>
          <cell r="I309">
            <v>0</v>
          </cell>
          <cell r="J309">
            <v>35.85</v>
          </cell>
          <cell r="K309">
            <v>0</v>
          </cell>
          <cell r="L309">
            <v>43434</v>
          </cell>
          <cell r="M309">
            <v>0</v>
          </cell>
          <cell r="N309">
            <v>35.85</v>
          </cell>
          <cell r="O309">
            <v>0</v>
          </cell>
          <cell r="P309">
            <v>0</v>
          </cell>
        </row>
        <row r="310">
          <cell r="D310" t="str">
            <v>493U</v>
          </cell>
          <cell r="E310" t="str">
            <v>493UUS</v>
          </cell>
          <cell r="F310" t="str">
            <v>THROW PILLOW CASE SET</v>
          </cell>
          <cell r="G310">
            <v>0</v>
          </cell>
          <cell r="H310">
            <v>35.85</v>
          </cell>
          <cell r="I310">
            <v>0</v>
          </cell>
          <cell r="J310">
            <v>35.85</v>
          </cell>
          <cell r="K310">
            <v>0</v>
          </cell>
          <cell r="L310">
            <v>43434</v>
          </cell>
          <cell r="M310">
            <v>0</v>
          </cell>
          <cell r="N310">
            <v>35.85</v>
          </cell>
          <cell r="O310">
            <v>0</v>
          </cell>
          <cell r="P310">
            <v>0</v>
          </cell>
        </row>
        <row r="311">
          <cell r="D311" t="str">
            <v>494U</v>
          </cell>
          <cell r="E311" t="str">
            <v>494UUS</v>
          </cell>
          <cell r="F311" t="str">
            <v>POP UP PHONE HOLDER</v>
          </cell>
          <cell r="G311">
            <v>0</v>
          </cell>
          <cell r="H311">
            <v>8.9600000000000009</v>
          </cell>
          <cell r="I311">
            <v>0</v>
          </cell>
          <cell r="J311">
            <v>8.9600000000000009</v>
          </cell>
          <cell r="K311">
            <v>0</v>
          </cell>
          <cell r="L311">
            <v>43404</v>
          </cell>
          <cell r="M311">
            <v>0</v>
          </cell>
          <cell r="N311">
            <v>8.9600000000000009</v>
          </cell>
          <cell r="O311">
            <v>0</v>
          </cell>
          <cell r="P311">
            <v>0</v>
          </cell>
        </row>
        <row r="312">
          <cell r="D312" t="str">
            <v>494U</v>
          </cell>
          <cell r="E312" t="str">
            <v>494UUS</v>
          </cell>
          <cell r="F312" t="str">
            <v>POP UP PHONE HOLDER</v>
          </cell>
          <cell r="G312">
            <v>0</v>
          </cell>
          <cell r="H312">
            <v>8.9600000000000009</v>
          </cell>
          <cell r="I312">
            <v>0</v>
          </cell>
          <cell r="J312">
            <v>8.9600000000000009</v>
          </cell>
          <cell r="K312">
            <v>0</v>
          </cell>
          <cell r="L312">
            <v>43404</v>
          </cell>
          <cell r="M312">
            <v>0</v>
          </cell>
          <cell r="N312">
            <v>8.9600000000000009</v>
          </cell>
          <cell r="O312">
            <v>0</v>
          </cell>
          <cell r="P312">
            <v>0</v>
          </cell>
        </row>
        <row r="313">
          <cell r="D313" t="str">
            <v>494U</v>
          </cell>
          <cell r="E313" t="str">
            <v>494UUS</v>
          </cell>
          <cell r="F313" t="str">
            <v>POP UP PHONE HOLDER</v>
          </cell>
          <cell r="G313">
            <v>0</v>
          </cell>
          <cell r="H313">
            <v>8.9600000000000009</v>
          </cell>
          <cell r="I313">
            <v>0</v>
          </cell>
          <cell r="J313">
            <v>8.9600000000000009</v>
          </cell>
          <cell r="K313">
            <v>0</v>
          </cell>
          <cell r="L313">
            <v>43404</v>
          </cell>
          <cell r="M313">
            <v>0</v>
          </cell>
          <cell r="N313">
            <v>8.9600000000000009</v>
          </cell>
          <cell r="O313">
            <v>0</v>
          </cell>
          <cell r="P313">
            <v>0</v>
          </cell>
        </row>
        <row r="314">
          <cell r="D314" t="str">
            <v>495U</v>
          </cell>
          <cell r="E314" t="str">
            <v>495UUS</v>
          </cell>
          <cell r="F314" t="str">
            <v>CAR PHONE HOLDER</v>
          </cell>
          <cell r="G314">
            <v>0</v>
          </cell>
          <cell r="H314">
            <v>8.9600000000000009</v>
          </cell>
          <cell r="I314">
            <v>0</v>
          </cell>
          <cell r="J314">
            <v>8.9600000000000009</v>
          </cell>
          <cell r="K314">
            <v>0</v>
          </cell>
          <cell r="L314">
            <v>43404</v>
          </cell>
          <cell r="M314">
            <v>0</v>
          </cell>
          <cell r="N314">
            <v>8.9600000000000009</v>
          </cell>
          <cell r="O314">
            <v>0</v>
          </cell>
          <cell r="P314">
            <v>0</v>
          </cell>
        </row>
        <row r="315">
          <cell r="D315" t="str">
            <v>495U</v>
          </cell>
          <cell r="E315" t="str">
            <v>495UUS</v>
          </cell>
          <cell r="F315" t="str">
            <v>CAR PHONE HOLDER</v>
          </cell>
          <cell r="G315">
            <v>0</v>
          </cell>
          <cell r="H315">
            <v>8.9600000000000009</v>
          </cell>
          <cell r="I315">
            <v>0</v>
          </cell>
          <cell r="J315">
            <v>8.9600000000000009</v>
          </cell>
          <cell r="K315">
            <v>0</v>
          </cell>
          <cell r="L315">
            <v>43404</v>
          </cell>
          <cell r="M315">
            <v>0</v>
          </cell>
          <cell r="N315">
            <v>8.9600000000000009</v>
          </cell>
          <cell r="O315">
            <v>0</v>
          </cell>
          <cell r="P315">
            <v>0</v>
          </cell>
        </row>
        <row r="316">
          <cell r="D316" t="str">
            <v>495U</v>
          </cell>
          <cell r="E316" t="str">
            <v>495UUS</v>
          </cell>
          <cell r="F316" t="str">
            <v>CAR PHONE HOLDER</v>
          </cell>
          <cell r="G316">
            <v>0</v>
          </cell>
          <cell r="H316">
            <v>8.9600000000000009</v>
          </cell>
          <cell r="I316">
            <v>0</v>
          </cell>
          <cell r="J316">
            <v>8.9600000000000009</v>
          </cell>
          <cell r="K316">
            <v>0</v>
          </cell>
          <cell r="L316">
            <v>43404</v>
          </cell>
          <cell r="M316">
            <v>0</v>
          </cell>
          <cell r="N316">
            <v>8.9600000000000009</v>
          </cell>
          <cell r="O316">
            <v>0</v>
          </cell>
          <cell r="P316">
            <v>0</v>
          </cell>
        </row>
        <row r="317">
          <cell r="D317" t="str">
            <v>496U</v>
          </cell>
          <cell r="E317" t="str">
            <v>496UUS</v>
          </cell>
          <cell r="F317" t="str">
            <v>MESH DUFFLE</v>
          </cell>
          <cell r="G317">
            <v>0</v>
          </cell>
          <cell r="H317">
            <v>49.29</v>
          </cell>
          <cell r="I317">
            <v>0</v>
          </cell>
          <cell r="J317">
            <v>49.29</v>
          </cell>
          <cell r="K317">
            <v>0</v>
          </cell>
          <cell r="L317">
            <v>43434</v>
          </cell>
          <cell r="M317">
            <v>0</v>
          </cell>
          <cell r="N317">
            <v>49.29</v>
          </cell>
          <cell r="O317">
            <v>0</v>
          </cell>
          <cell r="P317">
            <v>0</v>
          </cell>
        </row>
        <row r="318">
          <cell r="D318" t="str">
            <v>496U</v>
          </cell>
          <cell r="E318" t="str">
            <v>496UUS</v>
          </cell>
          <cell r="F318" t="str">
            <v>MESH DUFFLE</v>
          </cell>
          <cell r="G318">
            <v>0</v>
          </cell>
          <cell r="H318">
            <v>49.29</v>
          </cell>
          <cell r="I318">
            <v>0</v>
          </cell>
          <cell r="J318">
            <v>49.29</v>
          </cell>
          <cell r="K318">
            <v>0</v>
          </cell>
          <cell r="L318">
            <v>43434</v>
          </cell>
          <cell r="M318">
            <v>0</v>
          </cell>
          <cell r="N318">
            <v>49.29</v>
          </cell>
          <cell r="O318">
            <v>0</v>
          </cell>
          <cell r="P318">
            <v>0</v>
          </cell>
        </row>
        <row r="319">
          <cell r="D319" t="str">
            <v>496U</v>
          </cell>
          <cell r="E319" t="str">
            <v>496UUS</v>
          </cell>
          <cell r="F319" t="str">
            <v>MESH DUFFLE</v>
          </cell>
          <cell r="G319">
            <v>0</v>
          </cell>
          <cell r="H319">
            <v>49.29</v>
          </cell>
          <cell r="I319">
            <v>0</v>
          </cell>
          <cell r="J319">
            <v>49.29</v>
          </cell>
          <cell r="K319">
            <v>0</v>
          </cell>
          <cell r="L319">
            <v>43434</v>
          </cell>
          <cell r="M319">
            <v>0</v>
          </cell>
          <cell r="N319">
            <v>49.29</v>
          </cell>
          <cell r="O319">
            <v>0</v>
          </cell>
          <cell r="P319">
            <v>0</v>
          </cell>
        </row>
        <row r="320">
          <cell r="D320" t="str">
            <v>5001</v>
          </cell>
          <cell r="E320" t="str">
            <v>5001</v>
          </cell>
          <cell r="F320" t="str">
            <v>RETAIL ORDER FORM - NATIVE LANGUAGE</v>
          </cell>
          <cell r="G320">
            <v>0</v>
          </cell>
          <cell r="H320">
            <v>1.2</v>
          </cell>
          <cell r="I320">
            <v>0</v>
          </cell>
          <cell r="J320">
            <v>1.2</v>
          </cell>
          <cell r="K320">
            <v>0</v>
          </cell>
          <cell r="L320">
            <v>42794</v>
          </cell>
          <cell r="M320">
            <v>0</v>
          </cell>
          <cell r="N320">
            <v>1.2000000000000002</v>
          </cell>
          <cell r="O320">
            <v>0</v>
          </cell>
          <cell r="P320">
            <v>2.2204460492503131E-16</v>
          </cell>
        </row>
        <row r="321">
          <cell r="D321" t="str">
            <v>509A</v>
          </cell>
          <cell r="E321" t="str">
            <v>509A</v>
          </cell>
          <cell r="F321" t="str">
            <v>PERSONAL WELLNESS COACH BUTTON</v>
          </cell>
          <cell r="G321">
            <v>0</v>
          </cell>
          <cell r="H321">
            <v>7.85</v>
          </cell>
          <cell r="I321">
            <v>0</v>
          </cell>
          <cell r="J321">
            <v>7.85</v>
          </cell>
          <cell r="K321">
            <v>0</v>
          </cell>
          <cell r="L321">
            <v>43220</v>
          </cell>
          <cell r="M321">
            <v>0.02</v>
          </cell>
          <cell r="N321">
            <v>8</v>
          </cell>
          <cell r="O321">
            <v>0</v>
          </cell>
          <cell r="P321">
            <v>1.9108280254777066E-2</v>
          </cell>
        </row>
        <row r="322">
          <cell r="D322" t="str">
            <v>510A</v>
          </cell>
          <cell r="E322" t="str">
            <v>510A</v>
          </cell>
          <cell r="F322" t="str">
            <v>NEW POWER MIXER - EA</v>
          </cell>
          <cell r="G322">
            <v>0</v>
          </cell>
          <cell r="H322">
            <v>14.65</v>
          </cell>
          <cell r="I322">
            <v>0</v>
          </cell>
          <cell r="J322">
            <v>14.65</v>
          </cell>
          <cell r="K322">
            <v>0</v>
          </cell>
          <cell r="L322" t="e">
            <v>#N/A</v>
          </cell>
          <cell r="M322">
            <v>0</v>
          </cell>
          <cell r="N322">
            <v>14.65</v>
          </cell>
          <cell r="O322">
            <v>0</v>
          </cell>
          <cell r="P322">
            <v>0</v>
          </cell>
        </row>
        <row r="323">
          <cell r="D323" t="str">
            <v>511A</v>
          </cell>
          <cell r="E323" t="str">
            <v>511A</v>
          </cell>
          <cell r="F323" t="str">
            <v>PROMOTE! STARTER KIT USA</v>
          </cell>
          <cell r="G323">
            <v>0</v>
          </cell>
          <cell r="H323">
            <v>7.85</v>
          </cell>
          <cell r="I323">
            <v>0</v>
          </cell>
          <cell r="J323">
            <v>7.85</v>
          </cell>
          <cell r="K323">
            <v>0</v>
          </cell>
          <cell r="L323">
            <v>43434</v>
          </cell>
          <cell r="M323">
            <v>0.02</v>
          </cell>
          <cell r="N323">
            <v>8</v>
          </cell>
          <cell r="O323">
            <v>0</v>
          </cell>
          <cell r="P323">
            <v>1.9108280254777066E-2</v>
          </cell>
        </row>
        <row r="324">
          <cell r="D324" t="str">
            <v>512A</v>
          </cell>
          <cell r="E324" t="str">
            <v>512A</v>
          </cell>
          <cell r="F324" t="str">
            <v>TABLET CRUSHER EACH</v>
          </cell>
          <cell r="G324">
            <v>0</v>
          </cell>
          <cell r="H324">
            <v>2.85</v>
          </cell>
          <cell r="I324">
            <v>0</v>
          </cell>
          <cell r="J324">
            <v>2.85</v>
          </cell>
          <cell r="K324">
            <v>0</v>
          </cell>
          <cell r="L324" t="e">
            <v>#N/A</v>
          </cell>
          <cell r="M324">
            <v>0</v>
          </cell>
          <cell r="N324">
            <v>2.85</v>
          </cell>
          <cell r="O324">
            <v>0</v>
          </cell>
          <cell r="P324">
            <v>0</v>
          </cell>
        </row>
        <row r="325">
          <cell r="D325" t="str">
            <v>514A</v>
          </cell>
          <cell r="E325" t="str">
            <v>514A</v>
          </cell>
          <cell r="F325" t="str">
            <v>RETRACTABLE TAPE MEASURE EA</v>
          </cell>
          <cell r="G325">
            <v>0</v>
          </cell>
          <cell r="H325">
            <v>1.9</v>
          </cell>
          <cell r="I325">
            <v>0</v>
          </cell>
          <cell r="J325">
            <v>1.9</v>
          </cell>
          <cell r="K325">
            <v>0</v>
          </cell>
          <cell r="L325">
            <v>42916</v>
          </cell>
          <cell r="M325">
            <v>0.02</v>
          </cell>
          <cell r="N325">
            <v>1.9500000000000002</v>
          </cell>
          <cell r="O325">
            <v>0</v>
          </cell>
          <cell r="P325">
            <v>2.6315789473684292E-2</v>
          </cell>
        </row>
        <row r="326">
          <cell r="D326" t="str">
            <v>515A</v>
          </cell>
          <cell r="E326" t="str">
            <v>515A</v>
          </cell>
          <cell r="F326" t="str">
            <v>MINI MIXER</v>
          </cell>
          <cell r="G326">
            <v>0</v>
          </cell>
          <cell r="H326">
            <v>3.85</v>
          </cell>
          <cell r="I326">
            <v>0</v>
          </cell>
          <cell r="J326">
            <v>3.85</v>
          </cell>
          <cell r="K326">
            <v>0</v>
          </cell>
          <cell r="L326">
            <v>43069</v>
          </cell>
          <cell r="M326">
            <v>0.02</v>
          </cell>
          <cell r="N326">
            <v>3.95</v>
          </cell>
          <cell r="O326">
            <v>0</v>
          </cell>
          <cell r="P326">
            <v>2.5974025974025983E-2</v>
          </cell>
        </row>
        <row r="327">
          <cell r="D327" t="str">
            <v>5174</v>
          </cell>
          <cell r="E327" t="str">
            <v>6240USFLX</v>
          </cell>
          <cell r="F327" t="str">
            <v>PRODUCT CATALOG - ENGLISH INDIVIDUAL</v>
          </cell>
          <cell r="G327">
            <v>0</v>
          </cell>
          <cell r="H327">
            <v>0.65</v>
          </cell>
          <cell r="I327">
            <v>0</v>
          </cell>
          <cell r="J327">
            <v>0.65</v>
          </cell>
          <cell r="K327">
            <v>0</v>
          </cell>
          <cell r="L327">
            <v>43434</v>
          </cell>
          <cell r="M327">
            <v>0.02</v>
          </cell>
          <cell r="N327">
            <v>0.65</v>
          </cell>
          <cell r="O327">
            <v>0</v>
          </cell>
          <cell r="P327">
            <v>0</v>
          </cell>
        </row>
        <row r="328">
          <cell r="D328" t="str">
            <v>5175</v>
          </cell>
          <cell r="E328" t="str">
            <v>5175FLX</v>
          </cell>
          <cell r="F328" t="str">
            <v>PRODUCT CATALOG - ALTERNATE LANGUAGE</v>
          </cell>
          <cell r="G328">
            <v>0</v>
          </cell>
          <cell r="H328">
            <v>21.3</v>
          </cell>
          <cell r="I328">
            <v>0</v>
          </cell>
          <cell r="J328">
            <v>21.3</v>
          </cell>
          <cell r="K328">
            <v>0</v>
          </cell>
          <cell r="L328">
            <v>43434</v>
          </cell>
          <cell r="M328">
            <v>0.02</v>
          </cell>
          <cell r="N328">
            <v>21.75</v>
          </cell>
          <cell r="O328">
            <v>0</v>
          </cell>
          <cell r="P328">
            <v>2.1126760563380254E-2</v>
          </cell>
        </row>
        <row r="329">
          <cell r="D329" t="str">
            <v>5176</v>
          </cell>
          <cell r="E329" t="str">
            <v>5176FLX</v>
          </cell>
          <cell r="F329" t="str">
            <v>PRODUCT CATALOG - ENGLISH SET OF 100</v>
          </cell>
          <cell r="G329">
            <v>0</v>
          </cell>
          <cell r="H329">
            <v>31.35</v>
          </cell>
          <cell r="I329">
            <v>0</v>
          </cell>
          <cell r="J329">
            <v>31.35</v>
          </cell>
          <cell r="K329">
            <v>0</v>
          </cell>
          <cell r="L329">
            <v>43434</v>
          </cell>
          <cell r="M329">
            <v>0.02</v>
          </cell>
          <cell r="N329">
            <v>32</v>
          </cell>
          <cell r="O329">
            <v>0</v>
          </cell>
          <cell r="P329">
            <v>2.0733652312599604E-2</v>
          </cell>
        </row>
        <row r="330">
          <cell r="D330" t="str">
            <v>517A</v>
          </cell>
          <cell r="E330" t="str">
            <v>517A</v>
          </cell>
          <cell r="F330" t="str">
            <v>HERBALIFE COMFY GRIP PEN SET 10</v>
          </cell>
          <cell r="G330">
            <v>0</v>
          </cell>
          <cell r="H330">
            <v>9.75</v>
          </cell>
          <cell r="I330">
            <v>0</v>
          </cell>
          <cell r="J330">
            <v>9.75</v>
          </cell>
          <cell r="K330">
            <v>0</v>
          </cell>
          <cell r="L330" t="e">
            <v>#N/A</v>
          </cell>
          <cell r="M330">
            <v>0</v>
          </cell>
          <cell r="N330">
            <v>9.75</v>
          </cell>
          <cell r="O330">
            <v>0</v>
          </cell>
          <cell r="P330">
            <v>0</v>
          </cell>
        </row>
        <row r="331">
          <cell r="D331" t="str">
            <v>518A</v>
          </cell>
          <cell r="E331" t="str">
            <v>518A</v>
          </cell>
          <cell r="F331" t="str">
            <v>I LOVE HRBL MAGNETIC BUTTON - SET OF 5</v>
          </cell>
          <cell r="G331">
            <v>0</v>
          </cell>
          <cell r="H331">
            <v>12.7</v>
          </cell>
          <cell r="I331">
            <v>0</v>
          </cell>
          <cell r="J331">
            <v>12.7</v>
          </cell>
          <cell r="K331">
            <v>0</v>
          </cell>
          <cell r="L331">
            <v>42886</v>
          </cell>
          <cell r="M331">
            <v>0.02</v>
          </cell>
          <cell r="N331">
            <v>12.950000000000001</v>
          </cell>
          <cell r="O331">
            <v>0</v>
          </cell>
          <cell r="P331">
            <v>1.9685039370078927E-2</v>
          </cell>
        </row>
        <row r="332">
          <cell r="D332" t="str">
            <v>524H</v>
          </cell>
          <cell r="E332" t="str">
            <v>524HUS</v>
          </cell>
          <cell r="F332" t="str">
            <v>HFF (HFF) - DRESS SOCKS 3PK</v>
          </cell>
          <cell r="G332">
            <v>0</v>
          </cell>
          <cell r="H332">
            <v>31.96</v>
          </cell>
          <cell r="I332">
            <v>0</v>
          </cell>
          <cell r="J332">
            <v>31.96</v>
          </cell>
          <cell r="K332">
            <v>0</v>
          </cell>
          <cell r="L332">
            <v>43434</v>
          </cell>
          <cell r="M332">
            <v>0</v>
          </cell>
          <cell r="N332">
            <v>31.96</v>
          </cell>
          <cell r="O332">
            <v>0</v>
          </cell>
          <cell r="P332">
            <v>0</v>
          </cell>
        </row>
        <row r="333">
          <cell r="D333" t="str">
            <v>524H</v>
          </cell>
          <cell r="E333" t="str">
            <v>524HUS</v>
          </cell>
          <cell r="F333" t="str">
            <v>HFF (HFF) - DRESS SOCKS 3PK</v>
          </cell>
          <cell r="G333">
            <v>0</v>
          </cell>
          <cell r="H333">
            <v>31.96</v>
          </cell>
          <cell r="I333">
            <v>0</v>
          </cell>
          <cell r="J333">
            <v>31.96</v>
          </cell>
          <cell r="K333">
            <v>0</v>
          </cell>
          <cell r="L333">
            <v>43434</v>
          </cell>
          <cell r="M333">
            <v>0</v>
          </cell>
          <cell r="N333">
            <v>31.96</v>
          </cell>
          <cell r="O333">
            <v>0</v>
          </cell>
          <cell r="P333">
            <v>0</v>
          </cell>
        </row>
        <row r="334">
          <cell r="D334" t="str">
            <v>524H</v>
          </cell>
          <cell r="E334" t="str">
            <v>524HUS</v>
          </cell>
          <cell r="F334" t="str">
            <v>HFF (HFF) - DRESS SOCKS 3PK</v>
          </cell>
          <cell r="G334">
            <v>0</v>
          </cell>
          <cell r="H334">
            <v>31.96</v>
          </cell>
          <cell r="I334">
            <v>0</v>
          </cell>
          <cell r="J334">
            <v>31.96</v>
          </cell>
          <cell r="K334">
            <v>0</v>
          </cell>
          <cell r="L334">
            <v>43434</v>
          </cell>
          <cell r="M334">
            <v>0</v>
          </cell>
          <cell r="N334">
            <v>31.96</v>
          </cell>
          <cell r="O334">
            <v>0</v>
          </cell>
          <cell r="P334">
            <v>0</v>
          </cell>
        </row>
        <row r="335">
          <cell r="D335" t="str">
            <v>525H</v>
          </cell>
          <cell r="E335" t="str">
            <v>525HUS</v>
          </cell>
          <cell r="F335" t="str">
            <v>HFF (HFF) - LUXURY TRAVEL SET</v>
          </cell>
          <cell r="G335">
            <v>0</v>
          </cell>
          <cell r="H335">
            <v>50.23</v>
          </cell>
          <cell r="I335">
            <v>0</v>
          </cell>
          <cell r="J335">
            <v>50.23</v>
          </cell>
          <cell r="K335">
            <v>0</v>
          </cell>
          <cell r="L335">
            <v>43434</v>
          </cell>
          <cell r="M335">
            <v>0</v>
          </cell>
          <cell r="N335">
            <v>50.23</v>
          </cell>
          <cell r="O335">
            <v>0</v>
          </cell>
          <cell r="P335">
            <v>0</v>
          </cell>
        </row>
        <row r="336">
          <cell r="D336" t="str">
            <v>525H</v>
          </cell>
          <cell r="E336" t="str">
            <v>525HUS</v>
          </cell>
          <cell r="F336" t="str">
            <v>HFF (HFF) - LUXURY TRAVEL SET</v>
          </cell>
          <cell r="G336">
            <v>0</v>
          </cell>
          <cell r="H336">
            <v>50.23</v>
          </cell>
          <cell r="I336">
            <v>0</v>
          </cell>
          <cell r="J336">
            <v>50.23</v>
          </cell>
          <cell r="K336">
            <v>0</v>
          </cell>
          <cell r="L336">
            <v>43434</v>
          </cell>
          <cell r="M336">
            <v>0</v>
          </cell>
          <cell r="N336">
            <v>50.23</v>
          </cell>
          <cell r="O336">
            <v>0</v>
          </cell>
          <cell r="P336">
            <v>0</v>
          </cell>
        </row>
        <row r="337">
          <cell r="D337" t="str">
            <v>525H</v>
          </cell>
          <cell r="E337" t="str">
            <v>525HUS</v>
          </cell>
          <cell r="F337" t="str">
            <v>HFF (HFF) - LUXURY TRAVEL SET</v>
          </cell>
          <cell r="G337">
            <v>0</v>
          </cell>
          <cell r="H337">
            <v>50.23</v>
          </cell>
          <cell r="I337">
            <v>0</v>
          </cell>
          <cell r="J337">
            <v>50.23</v>
          </cell>
          <cell r="K337">
            <v>0</v>
          </cell>
          <cell r="L337">
            <v>43434</v>
          </cell>
          <cell r="M337">
            <v>0</v>
          </cell>
          <cell r="N337">
            <v>50.23</v>
          </cell>
          <cell r="O337">
            <v>0</v>
          </cell>
          <cell r="P337">
            <v>0</v>
          </cell>
        </row>
        <row r="338">
          <cell r="D338" t="str">
            <v>527H</v>
          </cell>
          <cell r="E338" t="str">
            <v>527HUS</v>
          </cell>
          <cell r="F338" t="str">
            <v>HFF-MEN UA WORKOUT TOP-BLK-M-TICKET</v>
          </cell>
          <cell r="G338">
            <v>0</v>
          </cell>
          <cell r="H338">
            <v>36.53</v>
          </cell>
          <cell r="I338">
            <v>0</v>
          </cell>
          <cell r="J338">
            <v>36.53</v>
          </cell>
          <cell r="K338">
            <v>0</v>
          </cell>
          <cell r="L338">
            <v>43434</v>
          </cell>
          <cell r="M338">
            <v>0</v>
          </cell>
          <cell r="N338">
            <v>36.53</v>
          </cell>
          <cell r="O338">
            <v>0</v>
          </cell>
          <cell r="P338">
            <v>0</v>
          </cell>
        </row>
        <row r="339">
          <cell r="D339" t="str">
            <v>527H</v>
          </cell>
          <cell r="E339" t="str">
            <v>527HUS</v>
          </cell>
          <cell r="F339" t="str">
            <v>HFF-MEN UA WORKOUT TOP-BLK-M-TICKET</v>
          </cell>
          <cell r="G339">
            <v>0</v>
          </cell>
          <cell r="H339">
            <v>36.53</v>
          </cell>
          <cell r="I339">
            <v>0</v>
          </cell>
          <cell r="J339">
            <v>36.53</v>
          </cell>
          <cell r="K339">
            <v>0</v>
          </cell>
          <cell r="L339">
            <v>43434</v>
          </cell>
          <cell r="M339">
            <v>0</v>
          </cell>
          <cell r="N339">
            <v>36.53</v>
          </cell>
          <cell r="O339">
            <v>0</v>
          </cell>
          <cell r="P339">
            <v>0</v>
          </cell>
        </row>
        <row r="340">
          <cell r="D340" t="str">
            <v>527H</v>
          </cell>
          <cell r="E340" t="str">
            <v>527HUS</v>
          </cell>
          <cell r="F340" t="str">
            <v>HFF-MEN UA WORKOUT TOP-BLK-M-TICKET</v>
          </cell>
          <cell r="G340">
            <v>0</v>
          </cell>
          <cell r="H340">
            <v>36.53</v>
          </cell>
          <cell r="I340">
            <v>0</v>
          </cell>
          <cell r="J340">
            <v>36.53</v>
          </cell>
          <cell r="K340">
            <v>0</v>
          </cell>
          <cell r="L340">
            <v>43434</v>
          </cell>
          <cell r="M340">
            <v>0</v>
          </cell>
          <cell r="N340">
            <v>36.53</v>
          </cell>
          <cell r="O340">
            <v>0</v>
          </cell>
          <cell r="P340">
            <v>0</v>
          </cell>
        </row>
        <row r="341">
          <cell r="D341" t="str">
            <v>528H</v>
          </cell>
          <cell r="E341" t="str">
            <v>528HUS</v>
          </cell>
          <cell r="F341" t="str">
            <v>HFF-MEN UA WORKOUT TOP-BLK-L-TICKET</v>
          </cell>
          <cell r="G341">
            <v>0</v>
          </cell>
          <cell r="H341">
            <v>36.53</v>
          </cell>
          <cell r="I341">
            <v>0</v>
          </cell>
          <cell r="J341">
            <v>36.53</v>
          </cell>
          <cell r="K341">
            <v>0</v>
          </cell>
          <cell r="L341">
            <v>43434</v>
          </cell>
          <cell r="M341">
            <v>0</v>
          </cell>
          <cell r="N341">
            <v>36.53</v>
          </cell>
          <cell r="O341">
            <v>0</v>
          </cell>
          <cell r="P341">
            <v>0</v>
          </cell>
        </row>
        <row r="342">
          <cell r="D342" t="str">
            <v>528H</v>
          </cell>
          <cell r="E342" t="str">
            <v>528HUS</v>
          </cell>
          <cell r="F342" t="str">
            <v>HFF-MEN UA WORKOUT TOP-BLK-L-TICKET</v>
          </cell>
          <cell r="G342">
            <v>0</v>
          </cell>
          <cell r="H342">
            <v>36.53</v>
          </cell>
          <cell r="I342">
            <v>0</v>
          </cell>
          <cell r="J342">
            <v>36.53</v>
          </cell>
          <cell r="K342">
            <v>0</v>
          </cell>
          <cell r="L342">
            <v>43434</v>
          </cell>
          <cell r="M342">
            <v>0</v>
          </cell>
          <cell r="N342">
            <v>36.53</v>
          </cell>
          <cell r="O342">
            <v>0</v>
          </cell>
          <cell r="P342">
            <v>0</v>
          </cell>
        </row>
        <row r="343">
          <cell r="D343" t="str">
            <v>528H</v>
          </cell>
          <cell r="E343" t="str">
            <v>528HUS</v>
          </cell>
          <cell r="F343" t="str">
            <v>HFF-MEN UA WORKOUT TOP-BLK-L-TICKET</v>
          </cell>
          <cell r="G343">
            <v>0</v>
          </cell>
          <cell r="H343">
            <v>36.53</v>
          </cell>
          <cell r="I343">
            <v>0</v>
          </cell>
          <cell r="J343">
            <v>36.53</v>
          </cell>
          <cell r="K343">
            <v>0</v>
          </cell>
          <cell r="L343">
            <v>43434</v>
          </cell>
          <cell r="M343">
            <v>0</v>
          </cell>
          <cell r="N343">
            <v>36.53</v>
          </cell>
          <cell r="O343">
            <v>0</v>
          </cell>
          <cell r="P343">
            <v>0</v>
          </cell>
        </row>
        <row r="344">
          <cell r="D344" t="str">
            <v>529H</v>
          </cell>
          <cell r="E344" t="str">
            <v>529HUS</v>
          </cell>
          <cell r="F344" t="str">
            <v>HFF-MEN UA WORKOUT TOP-BLK-XL-TICKET</v>
          </cell>
          <cell r="G344">
            <v>0</v>
          </cell>
          <cell r="H344">
            <v>36.53</v>
          </cell>
          <cell r="I344">
            <v>0</v>
          </cell>
          <cell r="J344">
            <v>36.53</v>
          </cell>
          <cell r="K344">
            <v>0</v>
          </cell>
          <cell r="L344">
            <v>43434</v>
          </cell>
          <cell r="M344">
            <v>0</v>
          </cell>
          <cell r="N344">
            <v>36.53</v>
          </cell>
          <cell r="O344">
            <v>0</v>
          </cell>
          <cell r="P344">
            <v>0</v>
          </cell>
        </row>
        <row r="345">
          <cell r="D345" t="str">
            <v>529H</v>
          </cell>
          <cell r="E345" t="str">
            <v>529HUS</v>
          </cell>
          <cell r="F345" t="str">
            <v>HFF-MEN UA WORKOUT TOP-BLK-XL-TICKET</v>
          </cell>
          <cell r="G345">
            <v>0</v>
          </cell>
          <cell r="H345">
            <v>36.53</v>
          </cell>
          <cell r="I345">
            <v>0</v>
          </cell>
          <cell r="J345">
            <v>36.53</v>
          </cell>
          <cell r="K345">
            <v>0</v>
          </cell>
          <cell r="L345">
            <v>43434</v>
          </cell>
          <cell r="M345">
            <v>0</v>
          </cell>
          <cell r="N345">
            <v>36.53</v>
          </cell>
          <cell r="O345">
            <v>0</v>
          </cell>
          <cell r="P345">
            <v>0</v>
          </cell>
        </row>
        <row r="346">
          <cell r="D346" t="str">
            <v>529H</v>
          </cell>
          <cell r="E346" t="str">
            <v>529HUS</v>
          </cell>
          <cell r="F346" t="str">
            <v>HFF-MEN UA WORKOUT TOP-BLK-XL-TICKET</v>
          </cell>
          <cell r="G346">
            <v>0</v>
          </cell>
          <cell r="H346">
            <v>36.53</v>
          </cell>
          <cell r="I346">
            <v>0</v>
          </cell>
          <cell r="J346">
            <v>36.53</v>
          </cell>
          <cell r="K346">
            <v>0</v>
          </cell>
          <cell r="L346">
            <v>43434</v>
          </cell>
          <cell r="M346">
            <v>0</v>
          </cell>
          <cell r="N346">
            <v>36.53</v>
          </cell>
          <cell r="O346">
            <v>0</v>
          </cell>
          <cell r="P346">
            <v>0</v>
          </cell>
        </row>
        <row r="347">
          <cell r="D347" t="str">
            <v>530A</v>
          </cell>
          <cell r="E347" t="str">
            <v>530A</v>
          </cell>
          <cell r="F347" t="str">
            <v>HERBALIFE SKIN HAND TOWEL SET 5</v>
          </cell>
          <cell r="G347">
            <v>0</v>
          </cell>
          <cell r="H347">
            <v>15.9</v>
          </cell>
          <cell r="I347">
            <v>0</v>
          </cell>
          <cell r="J347">
            <v>15.9</v>
          </cell>
          <cell r="K347">
            <v>0</v>
          </cell>
          <cell r="L347">
            <v>43008</v>
          </cell>
          <cell r="M347">
            <v>0.02</v>
          </cell>
          <cell r="N347">
            <v>16.2</v>
          </cell>
          <cell r="O347">
            <v>0</v>
          </cell>
          <cell r="P347">
            <v>1.8867924528301883E-2</v>
          </cell>
        </row>
        <row r="348">
          <cell r="D348" t="str">
            <v>532A</v>
          </cell>
          <cell r="E348" t="str">
            <v>532A</v>
          </cell>
          <cell r="F348" t="str">
            <v>GOLD MAGNETIC LEAF PIN PACK - SET 5</v>
          </cell>
          <cell r="G348">
            <v>0</v>
          </cell>
          <cell r="H348">
            <v>9.4</v>
          </cell>
          <cell r="I348">
            <v>0</v>
          </cell>
          <cell r="J348">
            <v>9.4</v>
          </cell>
          <cell r="K348">
            <v>0</v>
          </cell>
          <cell r="L348">
            <v>43434</v>
          </cell>
          <cell r="M348">
            <v>0.02</v>
          </cell>
          <cell r="N348">
            <v>9.6000000000000014</v>
          </cell>
          <cell r="O348">
            <v>0</v>
          </cell>
          <cell r="P348">
            <v>2.1276595744680993E-2</v>
          </cell>
        </row>
        <row r="349">
          <cell r="D349" t="str">
            <v>532H</v>
          </cell>
          <cell r="E349" t="str">
            <v>532HUS</v>
          </cell>
          <cell r="F349" t="str">
            <v>HFF-WOMEN UA WRKOUTTOP-BLK-M-TICKET</v>
          </cell>
          <cell r="G349">
            <v>0</v>
          </cell>
          <cell r="H349">
            <v>36.53</v>
          </cell>
          <cell r="I349">
            <v>0</v>
          </cell>
          <cell r="J349">
            <v>36.53</v>
          </cell>
          <cell r="K349">
            <v>0</v>
          </cell>
          <cell r="L349">
            <v>43373</v>
          </cell>
          <cell r="M349">
            <v>0</v>
          </cell>
          <cell r="N349">
            <v>36.53</v>
          </cell>
          <cell r="O349">
            <v>0</v>
          </cell>
          <cell r="P349">
            <v>0</v>
          </cell>
        </row>
        <row r="350">
          <cell r="D350" t="str">
            <v>532H</v>
          </cell>
          <cell r="E350" t="str">
            <v>532HUS</v>
          </cell>
          <cell r="F350" t="str">
            <v>HFF-WOMEN UA WRKOUTTOP-BLK-M-TICKET</v>
          </cell>
          <cell r="G350">
            <v>0</v>
          </cell>
          <cell r="H350">
            <v>36.53</v>
          </cell>
          <cell r="I350">
            <v>0</v>
          </cell>
          <cell r="J350">
            <v>36.53</v>
          </cell>
          <cell r="K350">
            <v>0</v>
          </cell>
          <cell r="L350">
            <v>43373</v>
          </cell>
          <cell r="M350">
            <v>0</v>
          </cell>
          <cell r="N350">
            <v>36.53</v>
          </cell>
          <cell r="O350">
            <v>0</v>
          </cell>
          <cell r="P350">
            <v>0</v>
          </cell>
        </row>
        <row r="351">
          <cell r="D351" t="str">
            <v>532H</v>
          </cell>
          <cell r="E351" t="str">
            <v>532HUS</v>
          </cell>
          <cell r="F351" t="str">
            <v>HFF-WOMEN UA WRKOUTTOP-BLK-M-TICKET</v>
          </cell>
          <cell r="G351">
            <v>0</v>
          </cell>
          <cell r="H351">
            <v>36.53</v>
          </cell>
          <cell r="I351">
            <v>0</v>
          </cell>
          <cell r="J351">
            <v>36.53</v>
          </cell>
          <cell r="K351">
            <v>0</v>
          </cell>
          <cell r="L351">
            <v>43373</v>
          </cell>
          <cell r="M351">
            <v>0</v>
          </cell>
          <cell r="N351">
            <v>36.53</v>
          </cell>
          <cell r="O351">
            <v>0</v>
          </cell>
          <cell r="P351">
            <v>0</v>
          </cell>
        </row>
        <row r="352">
          <cell r="D352" t="str">
            <v>533A</v>
          </cell>
          <cell r="E352" t="str">
            <v>533A</v>
          </cell>
          <cell r="F352" t="str">
            <v>SILVER MAGNETIC LEAF PIN PACK - SET 5</v>
          </cell>
          <cell r="G352">
            <v>0</v>
          </cell>
          <cell r="H352">
            <v>9.4</v>
          </cell>
          <cell r="I352">
            <v>0</v>
          </cell>
          <cell r="J352">
            <v>9.4</v>
          </cell>
          <cell r="K352">
            <v>0</v>
          </cell>
          <cell r="L352">
            <v>43434</v>
          </cell>
          <cell r="M352">
            <v>0.02</v>
          </cell>
          <cell r="N352">
            <v>9.6000000000000014</v>
          </cell>
          <cell r="O352">
            <v>0</v>
          </cell>
          <cell r="P352">
            <v>2.1276595744680993E-2</v>
          </cell>
        </row>
        <row r="353">
          <cell r="D353" t="str">
            <v>533H</v>
          </cell>
          <cell r="E353" t="str">
            <v>533HUS</v>
          </cell>
          <cell r="F353" t="str">
            <v>HFF-WOMEN UA WRKOUTTOP-BLK-L-TICKET</v>
          </cell>
          <cell r="G353">
            <v>0</v>
          </cell>
          <cell r="H353">
            <v>36.53</v>
          </cell>
          <cell r="I353">
            <v>0</v>
          </cell>
          <cell r="J353">
            <v>36.53</v>
          </cell>
          <cell r="K353">
            <v>0</v>
          </cell>
          <cell r="L353">
            <v>43434</v>
          </cell>
          <cell r="M353">
            <v>0</v>
          </cell>
          <cell r="N353">
            <v>36.53</v>
          </cell>
          <cell r="O353">
            <v>0</v>
          </cell>
          <cell r="P353">
            <v>0</v>
          </cell>
        </row>
        <row r="354">
          <cell r="D354" t="str">
            <v>533H</v>
          </cell>
          <cell r="E354" t="str">
            <v>533HUS</v>
          </cell>
          <cell r="F354" t="str">
            <v>HFF-WOMEN UA WRKOUTTOP-BLK-L-TICKET</v>
          </cell>
          <cell r="G354">
            <v>0</v>
          </cell>
          <cell r="H354">
            <v>36.53</v>
          </cell>
          <cell r="I354">
            <v>0</v>
          </cell>
          <cell r="J354">
            <v>36.53</v>
          </cell>
          <cell r="K354">
            <v>0</v>
          </cell>
          <cell r="L354">
            <v>43434</v>
          </cell>
          <cell r="M354">
            <v>0</v>
          </cell>
          <cell r="N354">
            <v>36.53</v>
          </cell>
          <cell r="O354">
            <v>0</v>
          </cell>
          <cell r="P354">
            <v>0</v>
          </cell>
        </row>
        <row r="355">
          <cell r="D355" t="str">
            <v>533H</v>
          </cell>
          <cell r="E355" t="str">
            <v>533HUS</v>
          </cell>
          <cell r="F355" t="str">
            <v>HFF-WOMEN UA WRKOUTTOP-BLK-L-TICKET</v>
          </cell>
          <cell r="G355">
            <v>0</v>
          </cell>
          <cell r="H355">
            <v>36.53</v>
          </cell>
          <cell r="I355">
            <v>0</v>
          </cell>
          <cell r="J355">
            <v>36.53</v>
          </cell>
          <cell r="K355">
            <v>0</v>
          </cell>
          <cell r="L355">
            <v>43434</v>
          </cell>
          <cell r="M355">
            <v>0</v>
          </cell>
          <cell r="N355">
            <v>36.53</v>
          </cell>
          <cell r="O355">
            <v>0</v>
          </cell>
          <cell r="P355">
            <v>0</v>
          </cell>
        </row>
        <row r="356">
          <cell r="D356" t="str">
            <v>534A</v>
          </cell>
          <cell r="E356" t="str">
            <v>534A</v>
          </cell>
          <cell r="F356" t="str">
            <v>GREEN SPORTS WATER BOTTLE</v>
          </cell>
          <cell r="G356">
            <v>0</v>
          </cell>
          <cell r="H356">
            <v>5.9</v>
          </cell>
          <cell r="I356">
            <v>0</v>
          </cell>
          <cell r="J356">
            <v>5.9</v>
          </cell>
          <cell r="K356">
            <v>0</v>
          </cell>
          <cell r="L356">
            <v>43434</v>
          </cell>
          <cell r="M356">
            <v>0.02</v>
          </cell>
          <cell r="N356">
            <v>6</v>
          </cell>
          <cell r="O356">
            <v>0</v>
          </cell>
          <cell r="P356">
            <v>1.6949152542372836E-2</v>
          </cell>
        </row>
        <row r="357">
          <cell r="D357" t="str">
            <v>534H</v>
          </cell>
          <cell r="E357" t="str">
            <v>534HUS</v>
          </cell>
          <cell r="F357" t="str">
            <v>HFF-WOMEN UA WRKOUTTOP-BLK-XL-TICKET</v>
          </cell>
          <cell r="G357">
            <v>0</v>
          </cell>
          <cell r="H357">
            <v>36.53</v>
          </cell>
          <cell r="I357">
            <v>0</v>
          </cell>
          <cell r="J357">
            <v>36.53</v>
          </cell>
          <cell r="K357">
            <v>0</v>
          </cell>
          <cell r="L357">
            <v>43343</v>
          </cell>
          <cell r="M357">
            <v>0</v>
          </cell>
          <cell r="N357">
            <v>36.53</v>
          </cell>
          <cell r="O357">
            <v>0</v>
          </cell>
          <cell r="P357">
            <v>0</v>
          </cell>
        </row>
        <row r="358">
          <cell r="D358" t="str">
            <v>534H</v>
          </cell>
          <cell r="E358" t="str">
            <v>534HUS</v>
          </cell>
          <cell r="F358" t="str">
            <v>HFF-WOMEN UA WRKOUTTOP-BLK-XL-TICKET</v>
          </cell>
          <cell r="G358">
            <v>0</v>
          </cell>
          <cell r="H358">
            <v>36.53</v>
          </cell>
          <cell r="I358">
            <v>0</v>
          </cell>
          <cell r="J358">
            <v>36.53</v>
          </cell>
          <cell r="K358">
            <v>0</v>
          </cell>
          <cell r="L358">
            <v>43343</v>
          </cell>
          <cell r="M358">
            <v>0</v>
          </cell>
          <cell r="N358">
            <v>36.53</v>
          </cell>
          <cell r="O358">
            <v>0</v>
          </cell>
          <cell r="P358">
            <v>0</v>
          </cell>
        </row>
        <row r="359">
          <cell r="D359" t="str">
            <v>534H</v>
          </cell>
          <cell r="E359" t="str">
            <v>534HUS</v>
          </cell>
          <cell r="F359" t="str">
            <v>HFF-WOMEN UA WRKOUTTOP-BLK-XL-TICKET</v>
          </cell>
          <cell r="G359">
            <v>0</v>
          </cell>
          <cell r="H359">
            <v>36.53</v>
          </cell>
          <cell r="I359">
            <v>0</v>
          </cell>
          <cell r="J359">
            <v>36.53</v>
          </cell>
          <cell r="K359">
            <v>0</v>
          </cell>
          <cell r="L359">
            <v>43343</v>
          </cell>
          <cell r="M359">
            <v>0</v>
          </cell>
          <cell r="N359">
            <v>36.53</v>
          </cell>
          <cell r="O359">
            <v>0</v>
          </cell>
          <cell r="P359">
            <v>0</v>
          </cell>
        </row>
        <row r="360">
          <cell r="D360" t="str">
            <v>535A</v>
          </cell>
          <cell r="E360" t="str">
            <v>535A</v>
          </cell>
          <cell r="F360" t="str">
            <v>BLACK STRING BACKPACK</v>
          </cell>
          <cell r="G360">
            <v>0</v>
          </cell>
          <cell r="H360">
            <v>7.35</v>
          </cell>
          <cell r="I360">
            <v>0</v>
          </cell>
          <cell r="J360">
            <v>7.35</v>
          </cell>
          <cell r="K360">
            <v>0</v>
          </cell>
          <cell r="L360" t="e">
            <v>#N/A</v>
          </cell>
          <cell r="M360">
            <v>0</v>
          </cell>
          <cell r="N360">
            <v>7.3500000000000005</v>
          </cell>
          <cell r="O360">
            <v>0</v>
          </cell>
          <cell r="P360">
            <v>2.2204460492503131E-16</v>
          </cell>
        </row>
        <row r="361">
          <cell r="D361" t="str">
            <v>536A</v>
          </cell>
          <cell r="E361" t="str">
            <v>536A</v>
          </cell>
          <cell r="F361" t="str">
            <v>NEW FABRIC TAPE MEASURE</v>
          </cell>
          <cell r="G361">
            <v>0</v>
          </cell>
          <cell r="H361">
            <v>7.1</v>
          </cell>
          <cell r="I361">
            <v>0</v>
          </cell>
          <cell r="J361">
            <v>7.1</v>
          </cell>
          <cell r="K361">
            <v>0</v>
          </cell>
          <cell r="L361" t="e">
            <v>#N/A</v>
          </cell>
          <cell r="M361">
            <v>0</v>
          </cell>
          <cell r="N361">
            <v>7.1000000000000005</v>
          </cell>
          <cell r="O361">
            <v>0</v>
          </cell>
          <cell r="P361">
            <v>2.2204460492503131E-16</v>
          </cell>
        </row>
        <row r="362">
          <cell r="D362" t="str">
            <v>537A</v>
          </cell>
          <cell r="E362" t="str">
            <v>537A</v>
          </cell>
          <cell r="F362" t="str">
            <v>I LOVE HERBALIFE GREEN MAGNETIC PIN SET 5</v>
          </cell>
          <cell r="G362">
            <v>0</v>
          </cell>
          <cell r="H362">
            <v>12.7</v>
          </cell>
          <cell r="I362">
            <v>0</v>
          </cell>
          <cell r="J362">
            <v>12.7</v>
          </cell>
          <cell r="K362">
            <v>0</v>
          </cell>
          <cell r="L362">
            <v>43100</v>
          </cell>
          <cell r="M362">
            <v>0.02</v>
          </cell>
          <cell r="N362">
            <v>12.950000000000001</v>
          </cell>
          <cell r="O362">
            <v>0</v>
          </cell>
          <cell r="P362">
            <v>1.9685039370078927E-2</v>
          </cell>
        </row>
        <row r="363">
          <cell r="D363" t="str">
            <v>538A</v>
          </cell>
          <cell r="E363" t="str">
            <v>538A</v>
          </cell>
          <cell r="F363" t="str">
            <v>SHAKER CUP - EACH (NEW)</v>
          </cell>
          <cell r="G363">
            <v>0</v>
          </cell>
          <cell r="H363">
            <v>2.25</v>
          </cell>
          <cell r="I363">
            <v>0</v>
          </cell>
          <cell r="J363">
            <v>2.25</v>
          </cell>
          <cell r="K363">
            <v>0</v>
          </cell>
          <cell r="L363" t="e">
            <v>#N/A</v>
          </cell>
          <cell r="M363">
            <v>0</v>
          </cell>
          <cell r="N363">
            <v>2.25</v>
          </cell>
          <cell r="O363">
            <v>0</v>
          </cell>
          <cell r="P363">
            <v>0</v>
          </cell>
        </row>
        <row r="364">
          <cell r="D364" t="str">
            <v>539U</v>
          </cell>
          <cell r="E364" t="str">
            <v>539UUS</v>
          </cell>
          <cell r="F364" t="str">
            <v>MENS UA S/S- POLO-BLU-M</v>
          </cell>
          <cell r="G364">
            <v>0</v>
          </cell>
          <cell r="H364">
            <v>64.52</v>
          </cell>
          <cell r="I364">
            <v>0</v>
          </cell>
          <cell r="J364">
            <v>64.52</v>
          </cell>
          <cell r="K364">
            <v>0</v>
          </cell>
          <cell r="L364">
            <v>43434</v>
          </cell>
          <cell r="M364">
            <v>0</v>
          </cell>
          <cell r="N364">
            <v>64.52</v>
          </cell>
          <cell r="O364">
            <v>0</v>
          </cell>
          <cell r="P364">
            <v>0</v>
          </cell>
        </row>
        <row r="365">
          <cell r="D365" t="str">
            <v>539U</v>
          </cell>
          <cell r="E365" t="str">
            <v>539UUS</v>
          </cell>
          <cell r="F365" t="str">
            <v>MENS UA S/S- POLO-BLU-M</v>
          </cell>
          <cell r="G365">
            <v>0</v>
          </cell>
          <cell r="H365">
            <v>64.52</v>
          </cell>
          <cell r="I365">
            <v>0</v>
          </cell>
          <cell r="J365">
            <v>64.52</v>
          </cell>
          <cell r="K365">
            <v>0</v>
          </cell>
          <cell r="L365">
            <v>43434</v>
          </cell>
          <cell r="M365">
            <v>0</v>
          </cell>
          <cell r="N365">
            <v>64.52</v>
          </cell>
          <cell r="O365">
            <v>0</v>
          </cell>
          <cell r="P365">
            <v>0</v>
          </cell>
        </row>
        <row r="366">
          <cell r="D366" t="str">
            <v>539U</v>
          </cell>
          <cell r="E366" t="str">
            <v>539UUS</v>
          </cell>
          <cell r="F366" t="str">
            <v>MENS UA S/S- POLO-BLU-M</v>
          </cell>
          <cell r="G366">
            <v>0</v>
          </cell>
          <cell r="H366">
            <v>64.52</v>
          </cell>
          <cell r="I366">
            <v>0</v>
          </cell>
          <cell r="J366">
            <v>64.52</v>
          </cell>
          <cell r="K366">
            <v>0</v>
          </cell>
          <cell r="L366">
            <v>43434</v>
          </cell>
          <cell r="M366">
            <v>0</v>
          </cell>
          <cell r="N366">
            <v>64.52</v>
          </cell>
          <cell r="O366">
            <v>0</v>
          </cell>
          <cell r="P366">
            <v>0</v>
          </cell>
        </row>
        <row r="367">
          <cell r="D367" t="str">
            <v>540U</v>
          </cell>
          <cell r="E367" t="str">
            <v>540UUS</v>
          </cell>
          <cell r="F367" t="str">
            <v>MENS UA S/S- POLO-BLU-L</v>
          </cell>
          <cell r="G367">
            <v>0</v>
          </cell>
          <cell r="H367">
            <v>64.52</v>
          </cell>
          <cell r="I367">
            <v>0</v>
          </cell>
          <cell r="J367">
            <v>64.52</v>
          </cell>
          <cell r="K367">
            <v>0</v>
          </cell>
          <cell r="L367">
            <v>43434</v>
          </cell>
          <cell r="M367">
            <v>0</v>
          </cell>
          <cell r="N367">
            <v>64.52</v>
          </cell>
          <cell r="O367">
            <v>0</v>
          </cell>
          <cell r="P367">
            <v>0</v>
          </cell>
        </row>
        <row r="368">
          <cell r="D368" t="str">
            <v>540U</v>
          </cell>
          <cell r="E368" t="str">
            <v>540UUS</v>
          </cell>
          <cell r="F368" t="str">
            <v>MENS UA S/S- POLO-BLU-L</v>
          </cell>
          <cell r="G368">
            <v>0</v>
          </cell>
          <cell r="H368">
            <v>64.52</v>
          </cell>
          <cell r="I368">
            <v>0</v>
          </cell>
          <cell r="J368">
            <v>64.52</v>
          </cell>
          <cell r="K368">
            <v>0</v>
          </cell>
          <cell r="L368">
            <v>43434</v>
          </cell>
          <cell r="M368">
            <v>0</v>
          </cell>
          <cell r="N368">
            <v>64.52</v>
          </cell>
          <cell r="O368">
            <v>0</v>
          </cell>
          <cell r="P368">
            <v>0</v>
          </cell>
        </row>
        <row r="369">
          <cell r="D369" t="str">
            <v>540U</v>
          </cell>
          <cell r="E369" t="str">
            <v>540UUS</v>
          </cell>
          <cell r="F369" t="str">
            <v>MENS UA S/S- POLO-BLU-L</v>
          </cell>
          <cell r="G369">
            <v>0</v>
          </cell>
          <cell r="H369">
            <v>64.52</v>
          </cell>
          <cell r="I369">
            <v>0</v>
          </cell>
          <cell r="J369">
            <v>64.52</v>
          </cell>
          <cell r="K369">
            <v>0</v>
          </cell>
          <cell r="L369">
            <v>43434</v>
          </cell>
          <cell r="M369">
            <v>0</v>
          </cell>
          <cell r="N369">
            <v>64.52</v>
          </cell>
          <cell r="O369">
            <v>0</v>
          </cell>
          <cell r="P369">
            <v>0</v>
          </cell>
        </row>
        <row r="370">
          <cell r="D370" t="str">
            <v>541A</v>
          </cell>
          <cell r="E370" t="str">
            <v>541A</v>
          </cell>
          <cell r="F370" t="str">
            <v>BUTTON-LWNAMH-SET OF 10</v>
          </cell>
          <cell r="G370">
            <v>0</v>
          </cell>
          <cell r="H370">
            <v>4.9000000000000004</v>
          </cell>
          <cell r="I370">
            <v>0</v>
          </cell>
          <cell r="J370">
            <v>4.9000000000000004</v>
          </cell>
          <cell r="K370">
            <v>0</v>
          </cell>
          <cell r="L370">
            <v>43434</v>
          </cell>
          <cell r="M370">
            <v>0.02</v>
          </cell>
          <cell r="N370">
            <v>5</v>
          </cell>
          <cell r="O370">
            <v>0</v>
          </cell>
          <cell r="P370">
            <v>2.0408163265306145E-2</v>
          </cell>
        </row>
        <row r="371">
          <cell r="D371" t="str">
            <v>541U</v>
          </cell>
          <cell r="E371" t="str">
            <v>541UUS</v>
          </cell>
          <cell r="F371" t="str">
            <v>MENS UA S/S- POLO-BLU-XL</v>
          </cell>
          <cell r="G371">
            <v>0</v>
          </cell>
          <cell r="H371">
            <v>64.52</v>
          </cell>
          <cell r="I371">
            <v>0</v>
          </cell>
          <cell r="J371">
            <v>64.52</v>
          </cell>
          <cell r="K371">
            <v>0</v>
          </cell>
          <cell r="L371">
            <v>43434</v>
          </cell>
          <cell r="M371">
            <v>0</v>
          </cell>
          <cell r="N371">
            <v>64.52</v>
          </cell>
          <cell r="O371">
            <v>0</v>
          </cell>
          <cell r="P371">
            <v>0</v>
          </cell>
        </row>
        <row r="372">
          <cell r="D372" t="str">
            <v>541U</v>
          </cell>
          <cell r="E372" t="str">
            <v>541UUS</v>
          </cell>
          <cell r="F372" t="str">
            <v>MENS UA S/S- POLO-BLU-XL</v>
          </cell>
          <cell r="G372">
            <v>0</v>
          </cell>
          <cell r="H372">
            <v>64.52</v>
          </cell>
          <cell r="I372">
            <v>0</v>
          </cell>
          <cell r="J372">
            <v>64.52</v>
          </cell>
          <cell r="K372">
            <v>0</v>
          </cell>
          <cell r="L372">
            <v>43434</v>
          </cell>
          <cell r="M372">
            <v>0</v>
          </cell>
          <cell r="N372">
            <v>64.52</v>
          </cell>
          <cell r="O372">
            <v>0</v>
          </cell>
          <cell r="P372">
            <v>0</v>
          </cell>
        </row>
        <row r="373">
          <cell r="D373" t="str">
            <v>541U</v>
          </cell>
          <cell r="E373" t="str">
            <v>541UUS</v>
          </cell>
          <cell r="F373" t="str">
            <v>MENS UA S/S- POLO-BLU-XL</v>
          </cell>
          <cell r="G373">
            <v>0</v>
          </cell>
          <cell r="H373">
            <v>64.52</v>
          </cell>
          <cell r="I373">
            <v>0</v>
          </cell>
          <cell r="J373">
            <v>64.52</v>
          </cell>
          <cell r="K373">
            <v>0</v>
          </cell>
          <cell r="L373">
            <v>43434</v>
          </cell>
          <cell r="M373">
            <v>0</v>
          </cell>
          <cell r="N373">
            <v>64.52</v>
          </cell>
          <cell r="O373">
            <v>0</v>
          </cell>
          <cell r="P373">
            <v>0</v>
          </cell>
        </row>
        <row r="374">
          <cell r="D374" t="str">
            <v>542A</v>
          </cell>
          <cell r="E374" t="str">
            <v>542A</v>
          </cell>
          <cell r="F374" t="str">
            <v>I'VE LOST BUTTONS - 10</v>
          </cell>
          <cell r="G374">
            <v>0</v>
          </cell>
          <cell r="H374">
            <v>4.9000000000000004</v>
          </cell>
          <cell r="I374">
            <v>0</v>
          </cell>
          <cell r="J374">
            <v>4.9000000000000004</v>
          </cell>
          <cell r="K374">
            <v>0</v>
          </cell>
          <cell r="L374">
            <v>43434</v>
          </cell>
          <cell r="M374">
            <v>0.02</v>
          </cell>
          <cell r="N374">
            <v>5</v>
          </cell>
          <cell r="O374">
            <v>0</v>
          </cell>
          <cell r="P374">
            <v>2.0408163265306145E-2</v>
          </cell>
        </row>
        <row r="375">
          <cell r="D375" t="str">
            <v>542U</v>
          </cell>
          <cell r="E375" t="str">
            <v>542UUS</v>
          </cell>
          <cell r="F375" t="str">
            <v>MENS UA L/S- POLO-GRY-S</v>
          </cell>
          <cell r="G375">
            <v>0</v>
          </cell>
          <cell r="H375">
            <v>68.12</v>
          </cell>
          <cell r="I375">
            <v>0</v>
          </cell>
          <cell r="J375">
            <v>68.12</v>
          </cell>
          <cell r="K375">
            <v>0</v>
          </cell>
          <cell r="L375">
            <v>43404</v>
          </cell>
          <cell r="M375">
            <v>0</v>
          </cell>
          <cell r="N375">
            <v>68.12</v>
          </cell>
          <cell r="O375">
            <v>0</v>
          </cell>
          <cell r="P375">
            <v>0</v>
          </cell>
        </row>
        <row r="376">
          <cell r="D376" t="str">
            <v>542U</v>
          </cell>
          <cell r="E376" t="str">
            <v>542UUS</v>
          </cell>
          <cell r="F376" t="str">
            <v>MENS UA L/S- POLO-GRY-S</v>
          </cell>
          <cell r="G376">
            <v>0</v>
          </cell>
          <cell r="H376">
            <v>68.12</v>
          </cell>
          <cell r="I376">
            <v>0</v>
          </cell>
          <cell r="J376">
            <v>68.12</v>
          </cell>
          <cell r="K376">
            <v>0</v>
          </cell>
          <cell r="L376">
            <v>43404</v>
          </cell>
          <cell r="M376">
            <v>0</v>
          </cell>
          <cell r="N376">
            <v>68.12</v>
          </cell>
          <cell r="O376">
            <v>0</v>
          </cell>
          <cell r="P376">
            <v>0</v>
          </cell>
        </row>
        <row r="377">
          <cell r="D377" t="str">
            <v>542U</v>
          </cell>
          <cell r="E377" t="str">
            <v>542UUS</v>
          </cell>
          <cell r="F377" t="str">
            <v>MENS UA L/S- POLO-GRY-S</v>
          </cell>
          <cell r="G377">
            <v>0</v>
          </cell>
          <cell r="H377">
            <v>68.12</v>
          </cell>
          <cell r="I377">
            <v>0</v>
          </cell>
          <cell r="J377">
            <v>68.12</v>
          </cell>
          <cell r="K377">
            <v>0</v>
          </cell>
          <cell r="L377">
            <v>43404</v>
          </cell>
          <cell r="M377">
            <v>0</v>
          </cell>
          <cell r="N377">
            <v>68.12</v>
          </cell>
          <cell r="O377">
            <v>0</v>
          </cell>
          <cell r="P377">
            <v>0</v>
          </cell>
        </row>
        <row r="378">
          <cell r="D378" t="str">
            <v>543A</v>
          </cell>
          <cell r="E378" t="str">
            <v>543A</v>
          </cell>
          <cell r="F378" t="str">
            <v>I LOVE HERBALIFE BUTTON - 10</v>
          </cell>
          <cell r="G378">
            <v>0</v>
          </cell>
          <cell r="H378">
            <v>4.9000000000000004</v>
          </cell>
          <cell r="I378">
            <v>0</v>
          </cell>
          <cell r="J378">
            <v>4.9000000000000004</v>
          </cell>
          <cell r="K378">
            <v>0</v>
          </cell>
          <cell r="L378">
            <v>43434</v>
          </cell>
          <cell r="M378">
            <v>0.02</v>
          </cell>
          <cell r="N378">
            <v>5</v>
          </cell>
          <cell r="O378">
            <v>0</v>
          </cell>
          <cell r="P378">
            <v>2.0408163265306145E-2</v>
          </cell>
        </row>
        <row r="379">
          <cell r="D379" t="str">
            <v>543U</v>
          </cell>
          <cell r="E379" t="str">
            <v>543UUS</v>
          </cell>
          <cell r="F379" t="str">
            <v>MENS UA L/S- POLO--GRY-M</v>
          </cell>
          <cell r="G379">
            <v>0</v>
          </cell>
          <cell r="H379">
            <v>68.12</v>
          </cell>
          <cell r="I379">
            <v>0</v>
          </cell>
          <cell r="J379">
            <v>68.12</v>
          </cell>
          <cell r="K379">
            <v>0</v>
          </cell>
          <cell r="L379">
            <v>43434</v>
          </cell>
          <cell r="M379">
            <v>0</v>
          </cell>
          <cell r="N379">
            <v>68.12</v>
          </cell>
          <cell r="O379">
            <v>0</v>
          </cell>
          <cell r="P379">
            <v>0</v>
          </cell>
        </row>
        <row r="380">
          <cell r="D380" t="str">
            <v>543U</v>
          </cell>
          <cell r="E380" t="str">
            <v>543UUS</v>
          </cell>
          <cell r="F380" t="str">
            <v>MENS UA L/S- POLO--GRY-M</v>
          </cell>
          <cell r="G380">
            <v>0</v>
          </cell>
          <cell r="H380">
            <v>68.12</v>
          </cell>
          <cell r="I380">
            <v>0</v>
          </cell>
          <cell r="J380">
            <v>68.12</v>
          </cell>
          <cell r="K380">
            <v>0</v>
          </cell>
          <cell r="L380">
            <v>43434</v>
          </cell>
          <cell r="M380">
            <v>0</v>
          </cell>
          <cell r="N380">
            <v>68.12</v>
          </cell>
          <cell r="O380">
            <v>0</v>
          </cell>
          <cell r="P380">
            <v>0</v>
          </cell>
        </row>
        <row r="381">
          <cell r="D381" t="str">
            <v>543U</v>
          </cell>
          <cell r="E381" t="str">
            <v>543UUS</v>
          </cell>
          <cell r="F381" t="str">
            <v>MENS UA L/S- POLO--GRY-M</v>
          </cell>
          <cell r="G381">
            <v>0</v>
          </cell>
          <cell r="H381">
            <v>68.12</v>
          </cell>
          <cell r="I381">
            <v>0</v>
          </cell>
          <cell r="J381">
            <v>68.12</v>
          </cell>
          <cell r="K381">
            <v>0</v>
          </cell>
          <cell r="L381">
            <v>43434</v>
          </cell>
          <cell r="M381">
            <v>0</v>
          </cell>
          <cell r="N381">
            <v>68.12</v>
          </cell>
          <cell r="O381">
            <v>0</v>
          </cell>
          <cell r="P381">
            <v>0</v>
          </cell>
        </row>
        <row r="382">
          <cell r="D382" t="str">
            <v>544U</v>
          </cell>
          <cell r="E382" t="str">
            <v>544UUS</v>
          </cell>
          <cell r="F382" t="str">
            <v>MENS UA L/S- POLO-GRY-L</v>
          </cell>
          <cell r="G382">
            <v>0</v>
          </cell>
          <cell r="H382">
            <v>68.12</v>
          </cell>
          <cell r="I382">
            <v>0</v>
          </cell>
          <cell r="J382">
            <v>68.12</v>
          </cell>
          <cell r="K382">
            <v>0</v>
          </cell>
          <cell r="L382">
            <v>43404</v>
          </cell>
          <cell r="M382">
            <v>0</v>
          </cell>
          <cell r="N382">
            <v>68.12</v>
          </cell>
          <cell r="O382">
            <v>0</v>
          </cell>
          <cell r="P382">
            <v>0</v>
          </cell>
        </row>
        <row r="383">
          <cell r="D383" t="str">
            <v>544U</v>
          </cell>
          <cell r="E383" t="str">
            <v>544UUS</v>
          </cell>
          <cell r="F383" t="str">
            <v>MENS UA L/S- POLO-GRY-L</v>
          </cell>
          <cell r="G383">
            <v>0</v>
          </cell>
          <cell r="H383">
            <v>68.12</v>
          </cell>
          <cell r="I383">
            <v>0</v>
          </cell>
          <cell r="J383">
            <v>68.12</v>
          </cell>
          <cell r="K383">
            <v>0</v>
          </cell>
          <cell r="L383">
            <v>43404</v>
          </cell>
          <cell r="M383">
            <v>0</v>
          </cell>
          <cell r="N383">
            <v>68.12</v>
          </cell>
          <cell r="O383">
            <v>0</v>
          </cell>
          <cell r="P383">
            <v>0</v>
          </cell>
        </row>
        <row r="384">
          <cell r="D384" t="str">
            <v>544U</v>
          </cell>
          <cell r="E384" t="str">
            <v>544UUS</v>
          </cell>
          <cell r="F384" t="str">
            <v>MENS UA L/S- POLO-GRY-L</v>
          </cell>
          <cell r="G384">
            <v>0</v>
          </cell>
          <cell r="H384">
            <v>68.12</v>
          </cell>
          <cell r="I384">
            <v>0</v>
          </cell>
          <cell r="J384">
            <v>68.12</v>
          </cell>
          <cell r="K384">
            <v>0</v>
          </cell>
          <cell r="L384">
            <v>43404</v>
          </cell>
          <cell r="M384">
            <v>0</v>
          </cell>
          <cell r="N384">
            <v>68.12</v>
          </cell>
          <cell r="O384">
            <v>0</v>
          </cell>
          <cell r="P384">
            <v>0</v>
          </cell>
        </row>
        <row r="385">
          <cell r="D385" t="str">
            <v>545A</v>
          </cell>
          <cell r="E385" t="str">
            <v>545A</v>
          </cell>
          <cell r="F385" t="str">
            <v>GEN ALT LANGUAGE-I LOVE HERBALIFE BUTTON 10</v>
          </cell>
          <cell r="G385">
            <v>0</v>
          </cell>
          <cell r="H385">
            <v>4.9000000000000004</v>
          </cell>
          <cell r="I385">
            <v>0</v>
          </cell>
          <cell r="J385">
            <v>4.9000000000000004</v>
          </cell>
          <cell r="K385">
            <v>0</v>
          </cell>
          <cell r="L385">
            <v>43373</v>
          </cell>
          <cell r="M385">
            <v>0.02</v>
          </cell>
          <cell r="N385">
            <v>5</v>
          </cell>
          <cell r="O385">
            <v>0</v>
          </cell>
          <cell r="P385">
            <v>2.0408163265306145E-2</v>
          </cell>
        </row>
        <row r="386">
          <cell r="D386" t="str">
            <v>545U</v>
          </cell>
          <cell r="E386" t="str">
            <v>545UUS</v>
          </cell>
          <cell r="F386" t="str">
            <v>MENS UA L/S- POLO-GRY-XL</v>
          </cell>
          <cell r="G386">
            <v>0</v>
          </cell>
          <cell r="H386">
            <v>68.12</v>
          </cell>
          <cell r="I386">
            <v>0</v>
          </cell>
          <cell r="J386">
            <v>68.12</v>
          </cell>
          <cell r="K386">
            <v>0</v>
          </cell>
          <cell r="L386">
            <v>43373</v>
          </cell>
          <cell r="M386">
            <v>0</v>
          </cell>
          <cell r="N386">
            <v>68.12</v>
          </cell>
          <cell r="O386">
            <v>0</v>
          </cell>
          <cell r="P386">
            <v>0</v>
          </cell>
        </row>
        <row r="387">
          <cell r="D387" t="str">
            <v>545U</v>
          </cell>
          <cell r="E387" t="str">
            <v>545UUS</v>
          </cell>
          <cell r="F387" t="str">
            <v>MENS UA L/S- POLO-GRY-XL</v>
          </cell>
          <cell r="G387">
            <v>0</v>
          </cell>
          <cell r="H387">
            <v>68.12</v>
          </cell>
          <cell r="I387">
            <v>0</v>
          </cell>
          <cell r="J387">
            <v>68.12</v>
          </cell>
          <cell r="K387">
            <v>0</v>
          </cell>
          <cell r="L387">
            <v>43373</v>
          </cell>
          <cell r="M387">
            <v>0</v>
          </cell>
          <cell r="N387">
            <v>68.12</v>
          </cell>
          <cell r="O387">
            <v>0</v>
          </cell>
          <cell r="P387">
            <v>0</v>
          </cell>
        </row>
        <row r="388">
          <cell r="D388" t="str">
            <v>545U</v>
          </cell>
          <cell r="E388" t="str">
            <v>545UUS</v>
          </cell>
          <cell r="F388" t="str">
            <v>MENS UA L/S- POLO-GRY-XL</v>
          </cell>
          <cell r="G388">
            <v>0</v>
          </cell>
          <cell r="H388">
            <v>68.12</v>
          </cell>
          <cell r="I388">
            <v>0</v>
          </cell>
          <cell r="J388">
            <v>68.12</v>
          </cell>
          <cell r="K388">
            <v>0</v>
          </cell>
          <cell r="L388">
            <v>43373</v>
          </cell>
          <cell r="M388">
            <v>0</v>
          </cell>
          <cell r="N388">
            <v>68.12</v>
          </cell>
          <cell r="O388">
            <v>0</v>
          </cell>
          <cell r="P388">
            <v>0</v>
          </cell>
        </row>
        <row r="389">
          <cell r="D389" t="str">
            <v>547A</v>
          </cell>
          <cell r="E389" t="str">
            <v>547A</v>
          </cell>
          <cell r="F389" t="str">
            <v>LOSE WT NOW BUTTONS SPAN 10</v>
          </cell>
          <cell r="G389">
            <v>0</v>
          </cell>
          <cell r="H389">
            <v>4.9000000000000004</v>
          </cell>
          <cell r="I389">
            <v>0</v>
          </cell>
          <cell r="J389">
            <v>4.9000000000000004</v>
          </cell>
          <cell r="K389">
            <v>0</v>
          </cell>
          <cell r="L389">
            <v>43434</v>
          </cell>
          <cell r="M389">
            <v>0.02</v>
          </cell>
          <cell r="N389">
            <v>5</v>
          </cell>
          <cell r="O389">
            <v>0</v>
          </cell>
          <cell r="P389">
            <v>2.0408163265306145E-2</v>
          </cell>
        </row>
        <row r="390">
          <cell r="D390" t="str">
            <v>547U</v>
          </cell>
          <cell r="E390" t="str">
            <v>547UUS</v>
          </cell>
          <cell r="F390" t="str">
            <v>MENS UA CLRBLK L/S 1/4 ZIPTOP-NVY-M</v>
          </cell>
          <cell r="G390">
            <v>0</v>
          </cell>
          <cell r="H390">
            <v>62.74</v>
          </cell>
          <cell r="I390">
            <v>0</v>
          </cell>
          <cell r="J390">
            <v>62.74</v>
          </cell>
          <cell r="K390">
            <v>0</v>
          </cell>
          <cell r="L390">
            <v>43404</v>
          </cell>
          <cell r="M390">
            <v>0</v>
          </cell>
          <cell r="N390">
            <v>62.74</v>
          </cell>
          <cell r="O390">
            <v>0</v>
          </cell>
          <cell r="P390">
            <v>0</v>
          </cell>
        </row>
        <row r="391">
          <cell r="D391" t="str">
            <v>547U</v>
          </cell>
          <cell r="E391" t="str">
            <v>547UUS</v>
          </cell>
          <cell r="F391" t="str">
            <v>MENS UA CLRBLK L/S 1/4 ZIPTOP-NVY-M</v>
          </cell>
          <cell r="G391">
            <v>0</v>
          </cell>
          <cell r="H391">
            <v>62.74</v>
          </cell>
          <cell r="I391">
            <v>0</v>
          </cell>
          <cell r="J391">
            <v>62.74</v>
          </cell>
          <cell r="K391">
            <v>0</v>
          </cell>
          <cell r="L391">
            <v>43404</v>
          </cell>
          <cell r="M391">
            <v>0</v>
          </cell>
          <cell r="N391">
            <v>62.74</v>
          </cell>
          <cell r="O391">
            <v>0</v>
          </cell>
          <cell r="P391">
            <v>0</v>
          </cell>
        </row>
        <row r="392">
          <cell r="D392" t="str">
            <v>547U</v>
          </cell>
          <cell r="E392" t="str">
            <v>547UUS</v>
          </cell>
          <cell r="F392" t="str">
            <v>MENS UA CLRBLK L/S 1/4 ZIPTOP-NVY-M</v>
          </cell>
          <cell r="G392">
            <v>0</v>
          </cell>
          <cell r="H392">
            <v>62.74</v>
          </cell>
          <cell r="I392">
            <v>0</v>
          </cell>
          <cell r="J392">
            <v>62.74</v>
          </cell>
          <cell r="K392">
            <v>0</v>
          </cell>
          <cell r="L392">
            <v>43404</v>
          </cell>
          <cell r="M392">
            <v>0</v>
          </cell>
          <cell r="N392">
            <v>62.74</v>
          </cell>
          <cell r="O392">
            <v>0</v>
          </cell>
          <cell r="P392">
            <v>0</v>
          </cell>
        </row>
        <row r="393">
          <cell r="D393" t="str">
            <v>548A</v>
          </cell>
          <cell r="E393" t="str">
            <v>548A</v>
          </cell>
          <cell r="F393" t="str">
            <v>I'VE LOST BUTTONS SPAN 10</v>
          </cell>
          <cell r="G393">
            <v>0</v>
          </cell>
          <cell r="H393">
            <v>4.9000000000000004</v>
          </cell>
          <cell r="I393">
            <v>0</v>
          </cell>
          <cell r="J393">
            <v>4.9000000000000004</v>
          </cell>
          <cell r="K393">
            <v>0</v>
          </cell>
          <cell r="L393" t="e">
            <v>#N/A</v>
          </cell>
          <cell r="M393">
            <v>0</v>
          </cell>
          <cell r="N393">
            <v>4.9000000000000004</v>
          </cell>
          <cell r="O393">
            <v>0</v>
          </cell>
          <cell r="P393">
            <v>0</v>
          </cell>
        </row>
        <row r="394">
          <cell r="D394" t="str">
            <v>548U</v>
          </cell>
          <cell r="E394" t="str">
            <v>548UUS</v>
          </cell>
          <cell r="F394" t="str">
            <v>MENS UA CLRBLK L/S 1/4 ZIPTOP-NVY-L</v>
          </cell>
          <cell r="G394">
            <v>0</v>
          </cell>
          <cell r="H394">
            <v>62.74</v>
          </cell>
          <cell r="I394">
            <v>0</v>
          </cell>
          <cell r="J394">
            <v>62.74</v>
          </cell>
          <cell r="K394">
            <v>0</v>
          </cell>
          <cell r="L394">
            <v>43434</v>
          </cell>
          <cell r="M394">
            <v>0</v>
          </cell>
          <cell r="N394">
            <v>62.74</v>
          </cell>
          <cell r="O394">
            <v>0</v>
          </cell>
          <cell r="P394">
            <v>0</v>
          </cell>
        </row>
        <row r="395">
          <cell r="D395" t="str">
            <v>548U</v>
          </cell>
          <cell r="E395" t="str">
            <v>548UUS</v>
          </cell>
          <cell r="F395" t="str">
            <v>MENS UA CLRBLK L/S 1/4 ZIPTOP-NVY-L</v>
          </cell>
          <cell r="G395">
            <v>0</v>
          </cell>
          <cell r="H395">
            <v>62.74</v>
          </cell>
          <cell r="I395">
            <v>0</v>
          </cell>
          <cell r="J395">
            <v>62.74</v>
          </cell>
          <cell r="K395">
            <v>0</v>
          </cell>
          <cell r="L395">
            <v>43434</v>
          </cell>
          <cell r="M395">
            <v>0</v>
          </cell>
          <cell r="N395">
            <v>62.74</v>
          </cell>
          <cell r="O395">
            <v>0</v>
          </cell>
          <cell r="P395">
            <v>0</v>
          </cell>
        </row>
        <row r="396">
          <cell r="D396" t="str">
            <v>548U</v>
          </cell>
          <cell r="E396" t="str">
            <v>548UUS</v>
          </cell>
          <cell r="F396" t="str">
            <v>MENS UA CLRBLK L/S 1/4 ZIPTOP-NVY-L</v>
          </cell>
          <cell r="G396">
            <v>0</v>
          </cell>
          <cell r="H396">
            <v>62.74</v>
          </cell>
          <cell r="I396">
            <v>0</v>
          </cell>
          <cell r="J396">
            <v>62.74</v>
          </cell>
          <cell r="K396">
            <v>0</v>
          </cell>
          <cell r="L396">
            <v>43434</v>
          </cell>
          <cell r="M396">
            <v>0</v>
          </cell>
          <cell r="N396">
            <v>62.74</v>
          </cell>
          <cell r="O396">
            <v>0</v>
          </cell>
          <cell r="P396">
            <v>0</v>
          </cell>
        </row>
        <row r="397">
          <cell r="D397" t="str">
            <v>549A</v>
          </cell>
          <cell r="E397" t="str">
            <v>549A</v>
          </cell>
          <cell r="F397" t="str">
            <v>BANNER LARGE</v>
          </cell>
          <cell r="G397">
            <v>0</v>
          </cell>
          <cell r="H397">
            <v>44.1</v>
          </cell>
          <cell r="I397">
            <v>0</v>
          </cell>
          <cell r="J397">
            <v>44.1</v>
          </cell>
          <cell r="K397">
            <v>0</v>
          </cell>
          <cell r="L397">
            <v>42886</v>
          </cell>
          <cell r="M397">
            <v>0</v>
          </cell>
          <cell r="N397">
            <v>44.1</v>
          </cell>
          <cell r="O397">
            <v>0</v>
          </cell>
          <cell r="P397">
            <v>0</v>
          </cell>
        </row>
        <row r="398">
          <cell r="D398" t="str">
            <v>549U</v>
          </cell>
          <cell r="E398" t="str">
            <v>549UUS</v>
          </cell>
          <cell r="F398" t="str">
            <v>MENS UA CLRBLK L/S 1/4 ZIPTOP-NVY-XL</v>
          </cell>
          <cell r="G398">
            <v>0</v>
          </cell>
          <cell r="H398">
            <v>62.74</v>
          </cell>
          <cell r="I398">
            <v>0</v>
          </cell>
          <cell r="J398">
            <v>62.74</v>
          </cell>
          <cell r="K398">
            <v>0</v>
          </cell>
          <cell r="L398">
            <v>43434</v>
          </cell>
          <cell r="M398">
            <v>0</v>
          </cell>
          <cell r="N398">
            <v>62.74</v>
          </cell>
          <cell r="O398">
            <v>0</v>
          </cell>
          <cell r="P398">
            <v>0</v>
          </cell>
        </row>
        <row r="399">
          <cell r="D399" t="str">
            <v>549U</v>
          </cell>
          <cell r="E399" t="str">
            <v>549UUS</v>
          </cell>
          <cell r="F399" t="str">
            <v>MENS UA CLRBLK L/S 1/4 ZIPTOP-NVY-XL</v>
          </cell>
          <cell r="G399">
            <v>0</v>
          </cell>
          <cell r="H399">
            <v>62.74</v>
          </cell>
          <cell r="I399">
            <v>0</v>
          </cell>
          <cell r="J399">
            <v>62.74</v>
          </cell>
          <cell r="K399">
            <v>0</v>
          </cell>
          <cell r="L399">
            <v>43434</v>
          </cell>
          <cell r="M399">
            <v>0</v>
          </cell>
          <cell r="N399">
            <v>62.74</v>
          </cell>
          <cell r="O399">
            <v>0</v>
          </cell>
          <cell r="P399">
            <v>0</v>
          </cell>
        </row>
        <row r="400">
          <cell r="D400" t="str">
            <v>549U</v>
          </cell>
          <cell r="E400" t="str">
            <v>549UUS</v>
          </cell>
          <cell r="F400" t="str">
            <v>MENS UA CLRBLK L/S 1/4 ZIPTOP-NVY-XL</v>
          </cell>
          <cell r="G400">
            <v>0</v>
          </cell>
          <cell r="H400">
            <v>62.74</v>
          </cell>
          <cell r="I400">
            <v>0</v>
          </cell>
          <cell r="J400">
            <v>62.74</v>
          </cell>
          <cell r="K400">
            <v>0</v>
          </cell>
          <cell r="L400">
            <v>43434</v>
          </cell>
          <cell r="M400">
            <v>0</v>
          </cell>
          <cell r="N400">
            <v>62.74</v>
          </cell>
          <cell r="O400">
            <v>0</v>
          </cell>
          <cell r="P400">
            <v>0</v>
          </cell>
        </row>
        <row r="401">
          <cell r="D401" t="str">
            <v>550A</v>
          </cell>
          <cell r="E401" t="str">
            <v>550A</v>
          </cell>
          <cell r="F401" t="str">
            <v>JOURNAL LARGE</v>
          </cell>
          <cell r="G401">
            <v>0</v>
          </cell>
          <cell r="H401">
            <v>13.75</v>
          </cell>
          <cell r="I401">
            <v>0</v>
          </cell>
          <cell r="J401">
            <v>13.75</v>
          </cell>
          <cell r="K401">
            <v>0</v>
          </cell>
          <cell r="L401">
            <v>43069</v>
          </cell>
          <cell r="M401">
            <v>0</v>
          </cell>
          <cell r="N401">
            <v>13.75</v>
          </cell>
          <cell r="O401">
            <v>0</v>
          </cell>
          <cell r="P401">
            <v>0</v>
          </cell>
        </row>
        <row r="402">
          <cell r="D402" t="str">
            <v>550U</v>
          </cell>
          <cell r="E402" t="str">
            <v>550UUS</v>
          </cell>
          <cell r="F402" t="str">
            <v>WOMENS UA SLVLESS POLO TOP-PLE-XS</v>
          </cell>
          <cell r="G402">
            <v>0</v>
          </cell>
          <cell r="H402">
            <v>64.52</v>
          </cell>
          <cell r="I402">
            <v>0</v>
          </cell>
          <cell r="J402">
            <v>64.52</v>
          </cell>
          <cell r="K402">
            <v>0</v>
          </cell>
          <cell r="L402" t="e">
            <v>#N/A</v>
          </cell>
          <cell r="M402">
            <v>0</v>
          </cell>
          <cell r="N402">
            <v>64.52</v>
          </cell>
          <cell r="O402">
            <v>0</v>
          </cell>
          <cell r="P402">
            <v>0</v>
          </cell>
        </row>
        <row r="403">
          <cell r="D403" t="str">
            <v>550U</v>
          </cell>
          <cell r="E403" t="str">
            <v>550UUS</v>
          </cell>
          <cell r="F403" t="str">
            <v>WOMENS UA SLVLESS POLO TOP-PLE-XS</v>
          </cell>
          <cell r="G403">
            <v>0</v>
          </cell>
          <cell r="H403">
            <v>64.52</v>
          </cell>
          <cell r="I403">
            <v>0</v>
          </cell>
          <cell r="J403">
            <v>64.52</v>
          </cell>
          <cell r="K403">
            <v>0</v>
          </cell>
          <cell r="L403" t="e">
            <v>#N/A</v>
          </cell>
          <cell r="M403">
            <v>0</v>
          </cell>
          <cell r="N403">
            <v>64.52</v>
          </cell>
          <cell r="O403">
            <v>0</v>
          </cell>
          <cell r="P403">
            <v>0</v>
          </cell>
        </row>
        <row r="404">
          <cell r="D404" t="str">
            <v>550U</v>
          </cell>
          <cell r="E404" t="str">
            <v>550UUS</v>
          </cell>
          <cell r="F404" t="str">
            <v>WOMENS UA SLVLESS POLO TOP-PLE-XS</v>
          </cell>
          <cell r="G404">
            <v>0</v>
          </cell>
          <cell r="H404">
            <v>64.52</v>
          </cell>
          <cell r="I404">
            <v>0</v>
          </cell>
          <cell r="J404">
            <v>64.52</v>
          </cell>
          <cell r="K404">
            <v>0</v>
          </cell>
          <cell r="L404" t="e">
            <v>#N/A</v>
          </cell>
          <cell r="M404">
            <v>0</v>
          </cell>
          <cell r="N404">
            <v>64.52</v>
          </cell>
          <cell r="O404">
            <v>0</v>
          </cell>
          <cell r="P404">
            <v>0</v>
          </cell>
        </row>
        <row r="405">
          <cell r="D405" t="str">
            <v>551A</v>
          </cell>
          <cell r="E405" t="str">
            <v>551A</v>
          </cell>
          <cell r="F405" t="str">
            <v>HLN MEASURING SPOON - WHITE (IMPERIAL) SET OF 10</v>
          </cell>
          <cell r="G405">
            <v>0</v>
          </cell>
          <cell r="H405">
            <v>7.85</v>
          </cell>
          <cell r="I405">
            <v>0</v>
          </cell>
          <cell r="J405">
            <v>7.85</v>
          </cell>
          <cell r="K405">
            <v>0</v>
          </cell>
          <cell r="L405">
            <v>43131</v>
          </cell>
          <cell r="M405">
            <v>0.02</v>
          </cell>
          <cell r="N405">
            <v>8</v>
          </cell>
          <cell r="O405">
            <v>0</v>
          </cell>
          <cell r="P405">
            <v>1.9108280254777066E-2</v>
          </cell>
        </row>
        <row r="406">
          <cell r="D406" t="str">
            <v>551U</v>
          </cell>
          <cell r="E406" t="str">
            <v>551UUS</v>
          </cell>
          <cell r="F406" t="str">
            <v>WOMENS UA SLVLESS POLO TOP-PLE-S</v>
          </cell>
          <cell r="G406">
            <v>0</v>
          </cell>
          <cell r="H406">
            <v>64.52</v>
          </cell>
          <cell r="I406">
            <v>0</v>
          </cell>
          <cell r="J406">
            <v>64.52</v>
          </cell>
          <cell r="K406">
            <v>0</v>
          </cell>
          <cell r="L406">
            <v>43404</v>
          </cell>
          <cell r="M406">
            <v>0</v>
          </cell>
          <cell r="N406">
            <v>64.52</v>
          </cell>
          <cell r="O406">
            <v>0</v>
          </cell>
          <cell r="P406">
            <v>0</v>
          </cell>
        </row>
        <row r="407">
          <cell r="D407" t="str">
            <v>551U</v>
          </cell>
          <cell r="E407" t="str">
            <v>551UUS</v>
          </cell>
          <cell r="F407" t="str">
            <v>WOMENS UA SLVLESS POLO TOP-PLE-S</v>
          </cell>
          <cell r="G407">
            <v>0</v>
          </cell>
          <cell r="H407">
            <v>64.52</v>
          </cell>
          <cell r="I407">
            <v>0</v>
          </cell>
          <cell r="J407">
            <v>64.52</v>
          </cell>
          <cell r="K407">
            <v>0</v>
          </cell>
          <cell r="L407">
            <v>43404</v>
          </cell>
          <cell r="M407">
            <v>0</v>
          </cell>
          <cell r="N407">
            <v>64.52</v>
          </cell>
          <cell r="O407">
            <v>0</v>
          </cell>
          <cell r="P407">
            <v>0</v>
          </cell>
        </row>
        <row r="408">
          <cell r="D408" t="str">
            <v>551U</v>
          </cell>
          <cell r="E408" t="str">
            <v>551UUS</v>
          </cell>
          <cell r="F408" t="str">
            <v>WOMENS UA SLVLESS POLO TOP-PLE-S</v>
          </cell>
          <cell r="G408">
            <v>0</v>
          </cell>
          <cell r="H408">
            <v>64.52</v>
          </cell>
          <cell r="I408">
            <v>0</v>
          </cell>
          <cell r="J408">
            <v>64.52</v>
          </cell>
          <cell r="K408">
            <v>0</v>
          </cell>
          <cell r="L408">
            <v>43404</v>
          </cell>
          <cell r="M408">
            <v>0</v>
          </cell>
          <cell r="N408">
            <v>64.52</v>
          </cell>
          <cell r="O408">
            <v>0</v>
          </cell>
          <cell r="P408">
            <v>0</v>
          </cell>
        </row>
        <row r="409">
          <cell r="D409" t="str">
            <v>552A</v>
          </cell>
          <cell r="E409" t="str">
            <v>552A</v>
          </cell>
          <cell r="F409" t="str">
            <v>WATER BOTTLE  SPORTS</v>
          </cell>
          <cell r="G409">
            <v>0</v>
          </cell>
          <cell r="H409">
            <v>5.9</v>
          </cell>
          <cell r="I409">
            <v>0</v>
          </cell>
          <cell r="J409">
            <v>5.9</v>
          </cell>
          <cell r="K409">
            <v>0</v>
          </cell>
          <cell r="L409">
            <v>43404</v>
          </cell>
          <cell r="M409">
            <v>0.02</v>
          </cell>
          <cell r="N409">
            <v>6</v>
          </cell>
          <cell r="O409">
            <v>0</v>
          </cell>
          <cell r="P409">
            <v>1.6949152542372836E-2</v>
          </cell>
        </row>
        <row r="410">
          <cell r="D410" t="str">
            <v>552U</v>
          </cell>
          <cell r="E410" t="str">
            <v>552UUS</v>
          </cell>
          <cell r="F410" t="str">
            <v>WOMENS UA SLVLESS POLO TOP-PLE-M</v>
          </cell>
          <cell r="G410">
            <v>0</v>
          </cell>
          <cell r="H410">
            <v>64.52</v>
          </cell>
          <cell r="I410">
            <v>0</v>
          </cell>
          <cell r="J410">
            <v>64.52</v>
          </cell>
          <cell r="K410">
            <v>0</v>
          </cell>
          <cell r="L410">
            <v>43373</v>
          </cell>
          <cell r="M410">
            <v>0</v>
          </cell>
          <cell r="N410">
            <v>64.52</v>
          </cell>
          <cell r="O410">
            <v>0</v>
          </cell>
          <cell r="P410">
            <v>0</v>
          </cell>
        </row>
        <row r="411">
          <cell r="D411" t="str">
            <v>552U</v>
          </cell>
          <cell r="E411" t="str">
            <v>552UUS</v>
          </cell>
          <cell r="F411" t="str">
            <v>WOMENS UA SLVLESS POLO TOP-PLE-M</v>
          </cell>
          <cell r="G411">
            <v>0</v>
          </cell>
          <cell r="H411">
            <v>64.52</v>
          </cell>
          <cell r="I411">
            <v>0</v>
          </cell>
          <cell r="J411">
            <v>64.52</v>
          </cell>
          <cell r="K411">
            <v>0</v>
          </cell>
          <cell r="L411">
            <v>43373</v>
          </cell>
          <cell r="M411">
            <v>0</v>
          </cell>
          <cell r="N411">
            <v>64.52</v>
          </cell>
          <cell r="O411">
            <v>0</v>
          </cell>
          <cell r="P411">
            <v>0</v>
          </cell>
        </row>
        <row r="412">
          <cell r="D412" t="str">
            <v>552U</v>
          </cell>
          <cell r="E412" t="str">
            <v>552UUS</v>
          </cell>
          <cell r="F412" t="str">
            <v>WOMENS UA SLVLESS POLO TOP-PLE-M</v>
          </cell>
          <cell r="G412">
            <v>0</v>
          </cell>
          <cell r="H412">
            <v>64.52</v>
          </cell>
          <cell r="I412">
            <v>0</v>
          </cell>
          <cell r="J412">
            <v>64.52</v>
          </cell>
          <cell r="K412">
            <v>0</v>
          </cell>
          <cell r="L412">
            <v>43373</v>
          </cell>
          <cell r="M412">
            <v>0</v>
          </cell>
          <cell r="N412">
            <v>64.52</v>
          </cell>
          <cell r="O412">
            <v>0</v>
          </cell>
          <cell r="P412">
            <v>0</v>
          </cell>
        </row>
        <row r="413">
          <cell r="D413" t="str">
            <v>553A</v>
          </cell>
          <cell r="E413" t="str">
            <v>553A</v>
          </cell>
          <cell r="F413" t="str">
            <v>FORMULA 1 CONTAINER 2OZ SET OF 10</v>
          </cell>
          <cell r="G413">
            <v>0</v>
          </cell>
          <cell r="H413">
            <v>5.9</v>
          </cell>
          <cell r="I413">
            <v>0</v>
          </cell>
          <cell r="J413">
            <v>5.9</v>
          </cell>
          <cell r="K413">
            <v>0</v>
          </cell>
          <cell r="L413" t="e">
            <v>#N/A</v>
          </cell>
          <cell r="M413">
            <v>0</v>
          </cell>
          <cell r="N413">
            <v>5.9</v>
          </cell>
          <cell r="O413">
            <v>0</v>
          </cell>
          <cell r="P413">
            <v>0</v>
          </cell>
        </row>
        <row r="414">
          <cell r="D414" t="str">
            <v>553U</v>
          </cell>
          <cell r="E414" t="str">
            <v>553UUS</v>
          </cell>
          <cell r="F414" t="str">
            <v>WOMENS UA SLVLESS POLO TOP-PLE-L</v>
          </cell>
          <cell r="G414">
            <v>0</v>
          </cell>
          <cell r="H414">
            <v>64.52</v>
          </cell>
          <cell r="I414">
            <v>0</v>
          </cell>
          <cell r="J414">
            <v>64.52</v>
          </cell>
          <cell r="K414">
            <v>0</v>
          </cell>
          <cell r="L414">
            <v>43404</v>
          </cell>
          <cell r="M414">
            <v>0</v>
          </cell>
          <cell r="N414">
            <v>64.52</v>
          </cell>
          <cell r="O414">
            <v>0</v>
          </cell>
          <cell r="P414">
            <v>0</v>
          </cell>
        </row>
        <row r="415">
          <cell r="D415" t="str">
            <v>553U</v>
          </cell>
          <cell r="E415" t="str">
            <v>553UUS</v>
          </cell>
          <cell r="F415" t="str">
            <v>WOMENS UA SLVLESS POLO TOP-PLE-L</v>
          </cell>
          <cell r="G415">
            <v>0</v>
          </cell>
          <cell r="H415">
            <v>64.52</v>
          </cell>
          <cell r="I415">
            <v>0</v>
          </cell>
          <cell r="J415">
            <v>64.52</v>
          </cell>
          <cell r="K415">
            <v>0</v>
          </cell>
          <cell r="L415">
            <v>43404</v>
          </cell>
          <cell r="M415">
            <v>0</v>
          </cell>
          <cell r="N415">
            <v>64.52</v>
          </cell>
          <cell r="O415">
            <v>0</v>
          </cell>
          <cell r="P415">
            <v>0</v>
          </cell>
        </row>
        <row r="416">
          <cell r="D416" t="str">
            <v>553U</v>
          </cell>
          <cell r="E416" t="str">
            <v>553UUS</v>
          </cell>
          <cell r="F416" t="str">
            <v>WOMENS UA SLVLESS POLO TOP-PLE-L</v>
          </cell>
          <cell r="G416">
            <v>0</v>
          </cell>
          <cell r="H416">
            <v>64.52</v>
          </cell>
          <cell r="I416">
            <v>0</v>
          </cell>
          <cell r="J416">
            <v>64.52</v>
          </cell>
          <cell r="K416">
            <v>0</v>
          </cell>
          <cell r="L416">
            <v>43404</v>
          </cell>
          <cell r="M416">
            <v>0</v>
          </cell>
          <cell r="N416">
            <v>64.52</v>
          </cell>
          <cell r="O416">
            <v>0</v>
          </cell>
          <cell r="P416">
            <v>0</v>
          </cell>
        </row>
        <row r="417">
          <cell r="D417" t="str">
            <v>554A</v>
          </cell>
          <cell r="E417" t="str">
            <v>554A</v>
          </cell>
          <cell r="F417" t="str">
            <v>FORMULA 1 4OZ SET OF 10</v>
          </cell>
          <cell r="G417">
            <v>0</v>
          </cell>
          <cell r="H417">
            <v>6.8</v>
          </cell>
          <cell r="I417">
            <v>0</v>
          </cell>
          <cell r="J417">
            <v>6.8</v>
          </cell>
          <cell r="K417">
            <v>0</v>
          </cell>
          <cell r="L417" t="e">
            <v>#N/A</v>
          </cell>
          <cell r="M417">
            <v>0</v>
          </cell>
          <cell r="N417">
            <v>6.8000000000000007</v>
          </cell>
          <cell r="O417">
            <v>0</v>
          </cell>
          <cell r="P417">
            <v>2.2204460492503131E-16</v>
          </cell>
        </row>
        <row r="418">
          <cell r="D418" t="str">
            <v>554U</v>
          </cell>
          <cell r="E418" t="str">
            <v>554UUS</v>
          </cell>
          <cell r="F418" t="str">
            <v>WOMENS UA SLVLESS POLO TOP-PLE-XL</v>
          </cell>
          <cell r="G418">
            <v>0</v>
          </cell>
          <cell r="H418">
            <v>64.52</v>
          </cell>
          <cell r="I418">
            <v>0</v>
          </cell>
          <cell r="J418">
            <v>64.52</v>
          </cell>
          <cell r="K418">
            <v>0</v>
          </cell>
          <cell r="L418">
            <v>43373</v>
          </cell>
          <cell r="M418">
            <v>0</v>
          </cell>
          <cell r="N418">
            <v>64.52</v>
          </cell>
          <cell r="O418">
            <v>0</v>
          </cell>
          <cell r="P418">
            <v>0</v>
          </cell>
        </row>
        <row r="419">
          <cell r="D419" t="str">
            <v>554U</v>
          </cell>
          <cell r="E419" t="str">
            <v>554UUS</v>
          </cell>
          <cell r="F419" t="str">
            <v>WOMENS UA SLVLESS POLO TOP-PLE-XL</v>
          </cell>
          <cell r="G419">
            <v>0</v>
          </cell>
          <cell r="H419">
            <v>64.52</v>
          </cell>
          <cell r="I419">
            <v>0</v>
          </cell>
          <cell r="J419">
            <v>64.52</v>
          </cell>
          <cell r="K419">
            <v>0</v>
          </cell>
          <cell r="L419">
            <v>43373</v>
          </cell>
          <cell r="M419">
            <v>0</v>
          </cell>
          <cell r="N419">
            <v>64.52</v>
          </cell>
          <cell r="O419">
            <v>0</v>
          </cell>
          <cell r="P419">
            <v>0</v>
          </cell>
        </row>
        <row r="420">
          <cell r="D420" t="str">
            <v>554U</v>
          </cell>
          <cell r="E420" t="str">
            <v>554UUS</v>
          </cell>
          <cell r="F420" t="str">
            <v>WOMENS UA SLVLESS POLO TOP-PLE-XL</v>
          </cell>
          <cell r="G420">
            <v>0</v>
          </cell>
          <cell r="H420">
            <v>64.52</v>
          </cell>
          <cell r="I420">
            <v>0</v>
          </cell>
          <cell r="J420">
            <v>64.52</v>
          </cell>
          <cell r="K420">
            <v>0</v>
          </cell>
          <cell r="L420">
            <v>43373</v>
          </cell>
          <cell r="M420">
            <v>0</v>
          </cell>
          <cell r="N420">
            <v>64.52</v>
          </cell>
          <cell r="O420">
            <v>0</v>
          </cell>
          <cell r="P420">
            <v>0</v>
          </cell>
        </row>
        <row r="421">
          <cell r="D421" t="str">
            <v>5561</v>
          </cell>
          <cell r="E421" t="str">
            <v>5561US</v>
          </cell>
          <cell r="F421" t="str">
            <v>DAILY CONSUMPTION PROGESS LOG  (SET OF 3) - ENGLISH</v>
          </cell>
          <cell r="G421">
            <v>0</v>
          </cell>
          <cell r="H421">
            <v>9.4499999999999993</v>
          </cell>
          <cell r="I421">
            <v>0</v>
          </cell>
          <cell r="J421">
            <v>9.4499999999999993</v>
          </cell>
          <cell r="K421">
            <v>0</v>
          </cell>
          <cell r="L421">
            <v>43434</v>
          </cell>
          <cell r="M421">
            <v>0.02</v>
          </cell>
          <cell r="N421">
            <v>9.65</v>
          </cell>
          <cell r="O421">
            <v>0</v>
          </cell>
          <cell r="P421">
            <v>2.1164021164021385E-2</v>
          </cell>
        </row>
        <row r="422">
          <cell r="D422" t="str">
            <v>556A</v>
          </cell>
          <cell r="E422" t="str">
            <v>556A</v>
          </cell>
          <cell r="F422" t="str">
            <v>FILL-N-GO FUNNEL</v>
          </cell>
          <cell r="G422">
            <v>0</v>
          </cell>
          <cell r="H422">
            <v>8.6</v>
          </cell>
          <cell r="I422">
            <v>0</v>
          </cell>
          <cell r="J422">
            <v>8.6</v>
          </cell>
          <cell r="K422">
            <v>0</v>
          </cell>
          <cell r="L422">
            <v>43131</v>
          </cell>
          <cell r="M422">
            <v>0.02</v>
          </cell>
          <cell r="N422">
            <v>8.75</v>
          </cell>
          <cell r="O422">
            <v>0</v>
          </cell>
          <cell r="P422">
            <v>1.744186046511631E-2</v>
          </cell>
        </row>
        <row r="423">
          <cell r="D423" t="str">
            <v>556U</v>
          </cell>
          <cell r="E423" t="str">
            <v>556UUS</v>
          </cell>
          <cell r="F423" t="str">
            <v>WOMENS UA L/S 1/4 ZIP TOP-BLK-S</v>
          </cell>
          <cell r="G423">
            <v>0</v>
          </cell>
          <cell r="H423">
            <v>62.74</v>
          </cell>
          <cell r="I423">
            <v>0</v>
          </cell>
          <cell r="J423">
            <v>62.74</v>
          </cell>
          <cell r="K423">
            <v>0</v>
          </cell>
          <cell r="L423">
            <v>43404</v>
          </cell>
          <cell r="M423">
            <v>0</v>
          </cell>
          <cell r="N423">
            <v>62.74</v>
          </cell>
          <cell r="O423">
            <v>0</v>
          </cell>
          <cell r="P423">
            <v>0</v>
          </cell>
        </row>
        <row r="424">
          <cell r="D424" t="str">
            <v>556U</v>
          </cell>
          <cell r="E424" t="str">
            <v>556UUS</v>
          </cell>
          <cell r="F424" t="str">
            <v>WOMENS UA L/S 1/4 ZIP TOP-BLK-S</v>
          </cell>
          <cell r="G424">
            <v>0</v>
          </cell>
          <cell r="H424">
            <v>62.74</v>
          </cell>
          <cell r="I424">
            <v>0</v>
          </cell>
          <cell r="J424">
            <v>62.74</v>
          </cell>
          <cell r="K424">
            <v>0</v>
          </cell>
          <cell r="L424">
            <v>43404</v>
          </cell>
          <cell r="M424">
            <v>0</v>
          </cell>
          <cell r="N424">
            <v>62.74</v>
          </cell>
          <cell r="O424">
            <v>0</v>
          </cell>
          <cell r="P424">
            <v>0</v>
          </cell>
        </row>
        <row r="425">
          <cell r="D425" t="str">
            <v>556U</v>
          </cell>
          <cell r="E425" t="str">
            <v>556UUS</v>
          </cell>
          <cell r="F425" t="str">
            <v>WOMENS UA L/S 1/4 ZIP TOP-BLK-S</v>
          </cell>
          <cell r="G425">
            <v>0</v>
          </cell>
          <cell r="H425">
            <v>62.74</v>
          </cell>
          <cell r="I425">
            <v>0</v>
          </cell>
          <cell r="J425">
            <v>62.74</v>
          </cell>
          <cell r="K425">
            <v>0</v>
          </cell>
          <cell r="L425">
            <v>43404</v>
          </cell>
          <cell r="M425">
            <v>0</v>
          </cell>
          <cell r="N425">
            <v>62.74</v>
          </cell>
          <cell r="O425">
            <v>0</v>
          </cell>
          <cell r="P425">
            <v>0</v>
          </cell>
        </row>
        <row r="426">
          <cell r="D426" t="str">
            <v>557A</v>
          </cell>
          <cell r="E426" t="str">
            <v>557A</v>
          </cell>
          <cell r="F426" t="str">
            <v>HERBALIFE METALLIC BLACK BAG</v>
          </cell>
          <cell r="G426">
            <v>0</v>
          </cell>
          <cell r="H426">
            <v>10.7</v>
          </cell>
          <cell r="I426">
            <v>0</v>
          </cell>
          <cell r="J426">
            <v>10.7</v>
          </cell>
          <cell r="K426">
            <v>0</v>
          </cell>
          <cell r="L426">
            <v>42886</v>
          </cell>
          <cell r="M426">
            <v>0.02</v>
          </cell>
          <cell r="N426">
            <v>10.9</v>
          </cell>
          <cell r="O426">
            <v>0</v>
          </cell>
          <cell r="P426">
            <v>1.8691588785046731E-2</v>
          </cell>
        </row>
        <row r="427">
          <cell r="D427" t="str">
            <v>557U</v>
          </cell>
          <cell r="E427" t="str">
            <v>557UUS</v>
          </cell>
          <cell r="F427" t="str">
            <v>WOMENS UA L/S 1/4 ZIP TOP-BLK-M</v>
          </cell>
          <cell r="G427">
            <v>0</v>
          </cell>
          <cell r="H427">
            <v>62.74</v>
          </cell>
          <cell r="I427">
            <v>0</v>
          </cell>
          <cell r="J427">
            <v>62.74</v>
          </cell>
          <cell r="K427">
            <v>0</v>
          </cell>
          <cell r="L427">
            <v>43434</v>
          </cell>
          <cell r="M427">
            <v>0</v>
          </cell>
          <cell r="N427">
            <v>62.74</v>
          </cell>
          <cell r="O427">
            <v>0</v>
          </cell>
          <cell r="P427">
            <v>0</v>
          </cell>
        </row>
        <row r="428">
          <cell r="D428" t="str">
            <v>557U</v>
          </cell>
          <cell r="E428" t="str">
            <v>557UUS</v>
          </cell>
          <cell r="F428" t="str">
            <v>WOMENS UA L/S 1/4 ZIP TOP-BLK-M</v>
          </cell>
          <cell r="G428">
            <v>0</v>
          </cell>
          <cell r="H428">
            <v>62.74</v>
          </cell>
          <cell r="I428">
            <v>0</v>
          </cell>
          <cell r="J428">
            <v>62.74</v>
          </cell>
          <cell r="K428">
            <v>0</v>
          </cell>
          <cell r="L428">
            <v>43434</v>
          </cell>
          <cell r="M428">
            <v>0</v>
          </cell>
          <cell r="N428">
            <v>62.74</v>
          </cell>
          <cell r="O428">
            <v>0</v>
          </cell>
          <cell r="P428">
            <v>0</v>
          </cell>
        </row>
        <row r="429">
          <cell r="D429" t="str">
            <v>557U</v>
          </cell>
          <cell r="E429" t="str">
            <v>557UUS</v>
          </cell>
          <cell r="F429" t="str">
            <v>WOMENS UA L/S 1/4 ZIP TOP-BLK-M</v>
          </cell>
          <cell r="G429">
            <v>0</v>
          </cell>
          <cell r="H429">
            <v>62.74</v>
          </cell>
          <cell r="I429">
            <v>0</v>
          </cell>
          <cell r="J429">
            <v>62.74</v>
          </cell>
          <cell r="K429">
            <v>0</v>
          </cell>
          <cell r="L429">
            <v>43434</v>
          </cell>
          <cell r="M429">
            <v>0</v>
          </cell>
          <cell r="N429">
            <v>62.74</v>
          </cell>
          <cell r="O429">
            <v>0</v>
          </cell>
          <cell r="P429">
            <v>0</v>
          </cell>
        </row>
        <row r="430">
          <cell r="D430" t="str">
            <v>558A</v>
          </cell>
          <cell r="E430" t="str">
            <v>558A</v>
          </cell>
          <cell r="F430" t="str">
            <v>TABLET BOX - SML SIZE W 7 COMPARTMENTS-SET OF 10</v>
          </cell>
          <cell r="G430">
            <v>0</v>
          </cell>
          <cell r="H430">
            <v>7.35</v>
          </cell>
          <cell r="I430">
            <v>0</v>
          </cell>
          <cell r="J430">
            <v>7.35</v>
          </cell>
          <cell r="K430">
            <v>0</v>
          </cell>
          <cell r="L430">
            <v>43069</v>
          </cell>
          <cell r="M430">
            <v>0.02</v>
          </cell>
          <cell r="N430">
            <v>7.5</v>
          </cell>
          <cell r="O430">
            <v>0</v>
          </cell>
          <cell r="P430">
            <v>2.0408163265306145E-2</v>
          </cell>
        </row>
        <row r="431">
          <cell r="D431" t="str">
            <v>558U</v>
          </cell>
          <cell r="E431" t="str">
            <v>558UUS</v>
          </cell>
          <cell r="F431" t="str">
            <v>WOMENS UA L/S 1/4 ZIP TOP-BLK-L</v>
          </cell>
          <cell r="G431">
            <v>0</v>
          </cell>
          <cell r="H431">
            <v>62.74</v>
          </cell>
          <cell r="I431">
            <v>0</v>
          </cell>
          <cell r="J431">
            <v>62.74</v>
          </cell>
          <cell r="K431">
            <v>0</v>
          </cell>
          <cell r="L431">
            <v>43434</v>
          </cell>
          <cell r="M431">
            <v>0</v>
          </cell>
          <cell r="N431">
            <v>62.74</v>
          </cell>
          <cell r="O431">
            <v>0</v>
          </cell>
          <cell r="P431">
            <v>0</v>
          </cell>
        </row>
        <row r="432">
          <cell r="D432" t="str">
            <v>558U</v>
          </cell>
          <cell r="E432" t="str">
            <v>558UUS</v>
          </cell>
          <cell r="F432" t="str">
            <v>WOMENS UA L/S 1/4 ZIP TOP-BLK-L</v>
          </cell>
          <cell r="G432">
            <v>0</v>
          </cell>
          <cell r="H432">
            <v>62.74</v>
          </cell>
          <cell r="I432">
            <v>0</v>
          </cell>
          <cell r="J432">
            <v>62.74</v>
          </cell>
          <cell r="K432">
            <v>0</v>
          </cell>
          <cell r="L432">
            <v>43434</v>
          </cell>
          <cell r="M432">
            <v>0</v>
          </cell>
          <cell r="N432">
            <v>62.74</v>
          </cell>
          <cell r="O432">
            <v>0</v>
          </cell>
          <cell r="P432">
            <v>0</v>
          </cell>
        </row>
        <row r="433">
          <cell r="D433" t="str">
            <v>558U</v>
          </cell>
          <cell r="E433" t="str">
            <v>558UUS</v>
          </cell>
          <cell r="F433" t="str">
            <v>WOMENS UA L/S 1/4 ZIP TOP-BLK-L</v>
          </cell>
          <cell r="G433">
            <v>0</v>
          </cell>
          <cell r="H433">
            <v>62.74</v>
          </cell>
          <cell r="I433">
            <v>0</v>
          </cell>
          <cell r="J433">
            <v>62.74</v>
          </cell>
          <cell r="K433">
            <v>0</v>
          </cell>
          <cell r="L433">
            <v>43434</v>
          </cell>
          <cell r="M433">
            <v>0</v>
          </cell>
          <cell r="N433">
            <v>62.74</v>
          </cell>
          <cell r="O433">
            <v>0</v>
          </cell>
          <cell r="P433">
            <v>0</v>
          </cell>
        </row>
        <row r="434">
          <cell r="D434" t="str">
            <v>559A</v>
          </cell>
          <cell r="E434" t="str">
            <v>559A</v>
          </cell>
          <cell r="F434" t="str">
            <v>TABLET BOX - MED SIZE W 7 COMPARTMENTS-SET OF 5</v>
          </cell>
          <cell r="G434">
            <v>0</v>
          </cell>
          <cell r="H434">
            <v>6.8</v>
          </cell>
          <cell r="I434">
            <v>0</v>
          </cell>
          <cell r="J434">
            <v>6.8</v>
          </cell>
          <cell r="K434">
            <v>0</v>
          </cell>
          <cell r="L434">
            <v>43190</v>
          </cell>
          <cell r="M434">
            <v>0.02</v>
          </cell>
          <cell r="N434">
            <v>6.95</v>
          </cell>
          <cell r="O434">
            <v>0</v>
          </cell>
          <cell r="P434">
            <v>2.2058823529411908E-2</v>
          </cell>
        </row>
        <row r="435">
          <cell r="D435" t="str">
            <v>559U</v>
          </cell>
          <cell r="E435" t="str">
            <v>559UUS</v>
          </cell>
          <cell r="F435" t="str">
            <v>WOMENS UA L/S 1/4 ZIP TOP-BLK-XL</v>
          </cell>
          <cell r="G435">
            <v>0</v>
          </cell>
          <cell r="H435">
            <v>62.74</v>
          </cell>
          <cell r="I435">
            <v>0</v>
          </cell>
          <cell r="J435">
            <v>62.74</v>
          </cell>
          <cell r="K435">
            <v>0</v>
          </cell>
          <cell r="L435">
            <v>43373</v>
          </cell>
          <cell r="M435">
            <v>0</v>
          </cell>
          <cell r="N435">
            <v>62.74</v>
          </cell>
          <cell r="O435">
            <v>0</v>
          </cell>
          <cell r="P435">
            <v>0</v>
          </cell>
        </row>
        <row r="436">
          <cell r="D436" t="str">
            <v>559U</v>
          </cell>
          <cell r="E436" t="str">
            <v>559UUS</v>
          </cell>
          <cell r="F436" t="str">
            <v>WOMENS UA L/S 1/4 ZIP TOP-BLK-XL</v>
          </cell>
          <cell r="G436">
            <v>0</v>
          </cell>
          <cell r="H436">
            <v>62.74</v>
          </cell>
          <cell r="I436">
            <v>0</v>
          </cell>
          <cell r="J436">
            <v>62.74</v>
          </cell>
          <cell r="K436">
            <v>0</v>
          </cell>
          <cell r="L436">
            <v>43373</v>
          </cell>
          <cell r="M436">
            <v>0</v>
          </cell>
          <cell r="N436">
            <v>62.74</v>
          </cell>
          <cell r="O436">
            <v>0</v>
          </cell>
          <cell r="P436">
            <v>0</v>
          </cell>
        </row>
        <row r="437">
          <cell r="D437" t="str">
            <v>559U</v>
          </cell>
          <cell r="E437" t="str">
            <v>559UUS</v>
          </cell>
          <cell r="F437" t="str">
            <v>WOMENS UA L/S 1/4 ZIP TOP-BLK-XL</v>
          </cell>
          <cell r="G437">
            <v>0</v>
          </cell>
          <cell r="H437">
            <v>62.74</v>
          </cell>
          <cell r="I437">
            <v>0</v>
          </cell>
          <cell r="J437">
            <v>62.74</v>
          </cell>
          <cell r="K437">
            <v>0</v>
          </cell>
          <cell r="L437">
            <v>43373</v>
          </cell>
          <cell r="M437">
            <v>0</v>
          </cell>
          <cell r="N437">
            <v>62.74</v>
          </cell>
          <cell r="O437">
            <v>0</v>
          </cell>
          <cell r="P437">
            <v>0</v>
          </cell>
        </row>
        <row r="438">
          <cell r="D438" t="str">
            <v>5602</v>
          </cell>
          <cell r="E438" t="str">
            <v>5602US</v>
          </cell>
          <cell r="F438" t="str">
            <v>DAILY CONSUMPTION PROGRESS LOG (SET OF 3) - SPANISH</v>
          </cell>
          <cell r="G438">
            <v>0</v>
          </cell>
          <cell r="H438">
            <v>9.4499999999999993</v>
          </cell>
          <cell r="I438">
            <v>0</v>
          </cell>
          <cell r="J438">
            <v>9.4499999999999993</v>
          </cell>
          <cell r="K438">
            <v>0</v>
          </cell>
          <cell r="L438">
            <v>43434</v>
          </cell>
          <cell r="M438">
            <v>0.02</v>
          </cell>
          <cell r="N438">
            <v>9.65</v>
          </cell>
          <cell r="O438">
            <v>0</v>
          </cell>
          <cell r="P438">
            <v>2.1164021164021385E-2</v>
          </cell>
        </row>
        <row r="439">
          <cell r="D439" t="str">
            <v>560A</v>
          </cell>
          <cell r="E439" t="str">
            <v>560A</v>
          </cell>
          <cell r="F439" t="str">
            <v>TABLET BOX - LONG -SET OF 5</v>
          </cell>
          <cell r="G439">
            <v>0</v>
          </cell>
          <cell r="H439">
            <v>9.75</v>
          </cell>
          <cell r="I439">
            <v>0</v>
          </cell>
          <cell r="J439">
            <v>9.75</v>
          </cell>
          <cell r="K439">
            <v>0</v>
          </cell>
          <cell r="L439">
            <v>43190</v>
          </cell>
          <cell r="M439">
            <v>0.02</v>
          </cell>
          <cell r="N439">
            <v>9.9500000000000011</v>
          </cell>
          <cell r="O439">
            <v>0</v>
          </cell>
          <cell r="P439">
            <v>2.0512820512820662E-2</v>
          </cell>
        </row>
        <row r="440">
          <cell r="D440" t="str">
            <v>560U</v>
          </cell>
          <cell r="E440" t="str">
            <v>560UUS</v>
          </cell>
          <cell r="F440" t="str">
            <v>WOMENS UA CROP LEGGING-BLK-XS</v>
          </cell>
          <cell r="G440">
            <v>0</v>
          </cell>
          <cell r="H440">
            <v>49.29</v>
          </cell>
          <cell r="I440">
            <v>0</v>
          </cell>
          <cell r="J440">
            <v>49.29</v>
          </cell>
          <cell r="K440">
            <v>0</v>
          </cell>
          <cell r="L440" t="e">
            <v>#N/A</v>
          </cell>
          <cell r="M440">
            <v>0</v>
          </cell>
          <cell r="N440">
            <v>49.29</v>
          </cell>
          <cell r="O440">
            <v>0</v>
          </cell>
          <cell r="P440">
            <v>0</v>
          </cell>
        </row>
        <row r="441">
          <cell r="D441" t="str">
            <v>560U</v>
          </cell>
          <cell r="E441" t="str">
            <v>560UUS</v>
          </cell>
          <cell r="F441" t="str">
            <v>WOMENS UA CROP LEGGING-BLK-XS</v>
          </cell>
          <cell r="G441">
            <v>0</v>
          </cell>
          <cell r="H441">
            <v>49.29</v>
          </cell>
          <cell r="I441">
            <v>0</v>
          </cell>
          <cell r="J441">
            <v>49.29</v>
          </cell>
          <cell r="K441">
            <v>0</v>
          </cell>
          <cell r="L441" t="e">
            <v>#N/A</v>
          </cell>
          <cell r="M441">
            <v>0</v>
          </cell>
          <cell r="N441">
            <v>49.29</v>
          </cell>
          <cell r="O441">
            <v>0</v>
          </cell>
          <cell r="P441">
            <v>0</v>
          </cell>
        </row>
        <row r="442">
          <cell r="D442" t="str">
            <v>560U</v>
          </cell>
          <cell r="E442" t="str">
            <v>560UUS</v>
          </cell>
          <cell r="F442" t="str">
            <v>WOMENS UA CROP LEGGING-BLK-XS</v>
          </cell>
          <cell r="G442">
            <v>0</v>
          </cell>
          <cell r="H442">
            <v>49.29</v>
          </cell>
          <cell r="I442">
            <v>0</v>
          </cell>
          <cell r="J442">
            <v>49.29</v>
          </cell>
          <cell r="K442">
            <v>0</v>
          </cell>
          <cell r="L442" t="e">
            <v>#N/A</v>
          </cell>
          <cell r="M442">
            <v>0</v>
          </cell>
          <cell r="N442">
            <v>49.29</v>
          </cell>
          <cell r="O442">
            <v>0</v>
          </cell>
          <cell r="P442">
            <v>0</v>
          </cell>
        </row>
        <row r="443">
          <cell r="D443" t="str">
            <v>561A</v>
          </cell>
          <cell r="E443" t="str">
            <v>561A</v>
          </cell>
          <cell r="F443" t="str">
            <v>TABLET BOX - XL - EACH</v>
          </cell>
          <cell r="G443">
            <v>0</v>
          </cell>
          <cell r="H443">
            <v>6.8</v>
          </cell>
          <cell r="I443">
            <v>0</v>
          </cell>
          <cell r="J443">
            <v>6.8</v>
          </cell>
          <cell r="K443">
            <v>0</v>
          </cell>
          <cell r="L443" t="e">
            <v>#N/A</v>
          </cell>
          <cell r="M443">
            <v>0</v>
          </cell>
          <cell r="N443">
            <v>6.8000000000000007</v>
          </cell>
          <cell r="O443">
            <v>0</v>
          </cell>
          <cell r="P443">
            <v>2.2204460492503131E-16</v>
          </cell>
        </row>
        <row r="444">
          <cell r="D444" t="str">
            <v>561U</v>
          </cell>
          <cell r="E444" t="str">
            <v>561UUS</v>
          </cell>
          <cell r="F444" t="str">
            <v>WOMENS UA CROP LEGGING-BLK-S</v>
          </cell>
          <cell r="G444">
            <v>0</v>
          </cell>
          <cell r="H444">
            <v>49.29</v>
          </cell>
          <cell r="I444">
            <v>0</v>
          </cell>
          <cell r="J444">
            <v>49.29</v>
          </cell>
          <cell r="K444">
            <v>0</v>
          </cell>
          <cell r="L444">
            <v>43404</v>
          </cell>
          <cell r="M444">
            <v>0</v>
          </cell>
          <cell r="N444">
            <v>49.29</v>
          </cell>
          <cell r="O444">
            <v>0</v>
          </cell>
          <cell r="P444">
            <v>0</v>
          </cell>
        </row>
        <row r="445">
          <cell r="D445" t="str">
            <v>561U</v>
          </cell>
          <cell r="E445" t="str">
            <v>561UUS</v>
          </cell>
          <cell r="F445" t="str">
            <v>WOMENS UA CROP LEGGING-BLK-S</v>
          </cell>
          <cell r="G445">
            <v>0</v>
          </cell>
          <cell r="H445">
            <v>49.29</v>
          </cell>
          <cell r="I445">
            <v>0</v>
          </cell>
          <cell r="J445">
            <v>49.29</v>
          </cell>
          <cell r="K445">
            <v>0</v>
          </cell>
          <cell r="L445">
            <v>43404</v>
          </cell>
          <cell r="M445">
            <v>0</v>
          </cell>
          <cell r="N445">
            <v>49.29</v>
          </cell>
          <cell r="O445">
            <v>0</v>
          </cell>
          <cell r="P445">
            <v>0</v>
          </cell>
        </row>
        <row r="446">
          <cell r="D446" t="str">
            <v>561U</v>
          </cell>
          <cell r="E446" t="str">
            <v>561UUS</v>
          </cell>
          <cell r="F446" t="str">
            <v>WOMENS UA CROP LEGGING-BLK-S</v>
          </cell>
          <cell r="G446">
            <v>0</v>
          </cell>
          <cell r="H446">
            <v>49.29</v>
          </cell>
          <cell r="I446">
            <v>0</v>
          </cell>
          <cell r="J446">
            <v>49.29</v>
          </cell>
          <cell r="K446">
            <v>0</v>
          </cell>
          <cell r="L446">
            <v>43404</v>
          </cell>
          <cell r="M446">
            <v>0</v>
          </cell>
          <cell r="N446">
            <v>49.29</v>
          </cell>
          <cell r="O446">
            <v>0</v>
          </cell>
          <cell r="P446">
            <v>0</v>
          </cell>
        </row>
        <row r="447">
          <cell r="D447" t="str">
            <v>562U</v>
          </cell>
          <cell r="E447" t="str">
            <v>562UUS</v>
          </cell>
          <cell r="F447" t="str">
            <v>WOMENS UA CROP LEGGING-BLK-M</v>
          </cell>
          <cell r="G447">
            <v>0</v>
          </cell>
          <cell r="H447">
            <v>49.29</v>
          </cell>
          <cell r="I447">
            <v>0</v>
          </cell>
          <cell r="J447">
            <v>49.29</v>
          </cell>
          <cell r="K447">
            <v>0</v>
          </cell>
          <cell r="L447">
            <v>43434</v>
          </cell>
          <cell r="M447">
            <v>0</v>
          </cell>
          <cell r="N447">
            <v>49.29</v>
          </cell>
          <cell r="O447">
            <v>0</v>
          </cell>
          <cell r="P447">
            <v>0</v>
          </cell>
        </row>
        <row r="448">
          <cell r="D448" t="str">
            <v>562U</v>
          </cell>
          <cell r="E448" t="str">
            <v>562UUS</v>
          </cell>
          <cell r="F448" t="str">
            <v>WOMENS UA CROP LEGGING-BLK-M</v>
          </cell>
          <cell r="G448">
            <v>0</v>
          </cell>
          <cell r="H448">
            <v>49.29</v>
          </cell>
          <cell r="I448">
            <v>0</v>
          </cell>
          <cell r="J448">
            <v>49.29</v>
          </cell>
          <cell r="K448">
            <v>0</v>
          </cell>
          <cell r="L448">
            <v>43434</v>
          </cell>
          <cell r="M448">
            <v>0</v>
          </cell>
          <cell r="N448">
            <v>49.29</v>
          </cell>
          <cell r="O448">
            <v>0</v>
          </cell>
          <cell r="P448">
            <v>0</v>
          </cell>
        </row>
        <row r="449">
          <cell r="D449" t="str">
            <v>562U</v>
          </cell>
          <cell r="E449" t="str">
            <v>562UUS</v>
          </cell>
          <cell r="F449" t="str">
            <v>WOMENS UA CROP LEGGING-BLK-M</v>
          </cell>
          <cell r="G449">
            <v>0</v>
          </cell>
          <cell r="H449">
            <v>49.29</v>
          </cell>
          <cell r="I449">
            <v>0</v>
          </cell>
          <cell r="J449">
            <v>49.29</v>
          </cell>
          <cell r="K449">
            <v>0</v>
          </cell>
          <cell r="L449">
            <v>43434</v>
          </cell>
          <cell r="M449">
            <v>0</v>
          </cell>
          <cell r="N449">
            <v>49.29</v>
          </cell>
          <cell r="O449">
            <v>0</v>
          </cell>
          <cell r="P449">
            <v>0</v>
          </cell>
        </row>
        <row r="450">
          <cell r="D450" t="str">
            <v>563U</v>
          </cell>
          <cell r="E450" t="str">
            <v>563UUS</v>
          </cell>
          <cell r="F450" t="str">
            <v>WOMENS UA CROP LEGGING-BLK-L</v>
          </cell>
          <cell r="G450">
            <v>0</v>
          </cell>
          <cell r="H450">
            <v>49.29</v>
          </cell>
          <cell r="I450">
            <v>0</v>
          </cell>
          <cell r="J450">
            <v>49.29</v>
          </cell>
          <cell r="K450">
            <v>0</v>
          </cell>
          <cell r="L450">
            <v>43434</v>
          </cell>
          <cell r="M450">
            <v>0</v>
          </cell>
          <cell r="N450">
            <v>49.29</v>
          </cell>
          <cell r="O450">
            <v>0</v>
          </cell>
          <cell r="P450">
            <v>0</v>
          </cell>
        </row>
        <row r="451">
          <cell r="D451" t="str">
            <v>563U</v>
          </cell>
          <cell r="E451" t="str">
            <v>563UUS</v>
          </cell>
          <cell r="F451" t="str">
            <v>WOMENS UA CROP LEGGING-BLK-L</v>
          </cell>
          <cell r="G451">
            <v>0</v>
          </cell>
          <cell r="H451">
            <v>49.29</v>
          </cell>
          <cell r="I451">
            <v>0</v>
          </cell>
          <cell r="J451">
            <v>49.29</v>
          </cell>
          <cell r="K451">
            <v>0</v>
          </cell>
          <cell r="L451">
            <v>43434</v>
          </cell>
          <cell r="M451">
            <v>0</v>
          </cell>
          <cell r="N451">
            <v>49.29</v>
          </cell>
          <cell r="O451">
            <v>0</v>
          </cell>
          <cell r="P451">
            <v>0</v>
          </cell>
        </row>
        <row r="452">
          <cell r="D452" t="str">
            <v>563U</v>
          </cell>
          <cell r="E452" t="str">
            <v>563UUS</v>
          </cell>
          <cell r="F452" t="str">
            <v>WOMENS UA CROP LEGGING-BLK-L</v>
          </cell>
          <cell r="G452">
            <v>0</v>
          </cell>
          <cell r="H452">
            <v>49.29</v>
          </cell>
          <cell r="I452">
            <v>0</v>
          </cell>
          <cell r="J452">
            <v>49.29</v>
          </cell>
          <cell r="K452">
            <v>0</v>
          </cell>
          <cell r="L452">
            <v>43434</v>
          </cell>
          <cell r="M452">
            <v>0</v>
          </cell>
          <cell r="N452">
            <v>49.29</v>
          </cell>
          <cell r="O452">
            <v>0</v>
          </cell>
          <cell r="P452">
            <v>0</v>
          </cell>
        </row>
        <row r="453">
          <cell r="D453" t="str">
            <v>564U</v>
          </cell>
          <cell r="E453" t="str">
            <v>564UUS</v>
          </cell>
          <cell r="F453" t="str">
            <v>WOMENS UA CROP LEGGING-BLK-XL</v>
          </cell>
          <cell r="G453">
            <v>0</v>
          </cell>
          <cell r="H453">
            <v>49.29</v>
          </cell>
          <cell r="I453">
            <v>0</v>
          </cell>
          <cell r="J453">
            <v>49.29</v>
          </cell>
          <cell r="K453">
            <v>0</v>
          </cell>
          <cell r="L453">
            <v>43434</v>
          </cell>
          <cell r="M453">
            <v>0</v>
          </cell>
          <cell r="N453">
            <v>49.29</v>
          </cell>
          <cell r="O453">
            <v>0</v>
          </cell>
          <cell r="P453">
            <v>0</v>
          </cell>
        </row>
        <row r="454">
          <cell r="D454" t="str">
            <v>564U</v>
          </cell>
          <cell r="E454" t="str">
            <v>564UUS</v>
          </cell>
          <cell r="F454" t="str">
            <v>WOMENS UA CROP LEGGING-BLK-XL</v>
          </cell>
          <cell r="G454">
            <v>0</v>
          </cell>
          <cell r="H454">
            <v>49.29</v>
          </cell>
          <cell r="I454">
            <v>0</v>
          </cell>
          <cell r="J454">
            <v>49.29</v>
          </cell>
          <cell r="K454">
            <v>0</v>
          </cell>
          <cell r="L454">
            <v>43434</v>
          </cell>
          <cell r="M454">
            <v>0</v>
          </cell>
          <cell r="N454">
            <v>49.29</v>
          </cell>
          <cell r="O454">
            <v>0</v>
          </cell>
          <cell r="P454">
            <v>0</v>
          </cell>
        </row>
        <row r="455">
          <cell r="D455" t="str">
            <v>564U</v>
          </cell>
          <cell r="E455" t="str">
            <v>564UUS</v>
          </cell>
          <cell r="F455" t="str">
            <v>WOMENS UA CROP LEGGING-BLK-XL</v>
          </cell>
          <cell r="G455">
            <v>0</v>
          </cell>
          <cell r="H455">
            <v>49.29</v>
          </cell>
          <cell r="I455">
            <v>0</v>
          </cell>
          <cell r="J455">
            <v>49.29</v>
          </cell>
          <cell r="K455">
            <v>0</v>
          </cell>
          <cell r="L455">
            <v>43434</v>
          </cell>
          <cell r="M455">
            <v>0</v>
          </cell>
          <cell r="N455">
            <v>49.29</v>
          </cell>
          <cell r="O455">
            <v>0</v>
          </cell>
          <cell r="P455">
            <v>0</v>
          </cell>
        </row>
        <row r="456">
          <cell r="D456" t="str">
            <v>570A</v>
          </cell>
          <cell r="E456" t="str">
            <v>570A</v>
          </cell>
          <cell r="F456" t="str">
            <v>BOTTLE WITH PUMP DISPENSER</v>
          </cell>
          <cell r="G456">
            <v>0</v>
          </cell>
          <cell r="H456">
            <v>2.5</v>
          </cell>
          <cell r="I456">
            <v>0</v>
          </cell>
          <cell r="J456">
            <v>2.5</v>
          </cell>
          <cell r="K456">
            <v>0</v>
          </cell>
          <cell r="L456" t="e">
            <v>#N/A</v>
          </cell>
          <cell r="M456">
            <v>0</v>
          </cell>
          <cell r="N456">
            <v>2.5</v>
          </cell>
          <cell r="O456">
            <v>0</v>
          </cell>
          <cell r="P456">
            <v>0</v>
          </cell>
        </row>
        <row r="457">
          <cell r="D457" t="str">
            <v>573A</v>
          </cell>
          <cell r="E457" t="str">
            <v>573A</v>
          </cell>
          <cell r="F457" t="str">
            <v>H24 MEGA CUP WATER BOTTLE</v>
          </cell>
          <cell r="G457">
            <v>0</v>
          </cell>
          <cell r="H457">
            <v>9.35</v>
          </cell>
          <cell r="I457">
            <v>0</v>
          </cell>
          <cell r="J457">
            <v>9.35</v>
          </cell>
          <cell r="K457">
            <v>0</v>
          </cell>
          <cell r="L457">
            <v>43434</v>
          </cell>
          <cell r="M457">
            <v>0.02</v>
          </cell>
          <cell r="N457">
            <v>9.5500000000000007</v>
          </cell>
          <cell r="O457">
            <v>0</v>
          </cell>
          <cell r="P457">
            <v>2.1390374331550888E-2</v>
          </cell>
        </row>
        <row r="458">
          <cell r="D458" t="str">
            <v>578A</v>
          </cell>
          <cell r="E458" t="str">
            <v>578A</v>
          </cell>
          <cell r="F458" t="str">
            <v>HERBALIFE XL TABLET BOX GLOW IN THE DARK</v>
          </cell>
          <cell r="G458">
            <v>0</v>
          </cell>
          <cell r="H458">
            <v>12.35</v>
          </cell>
          <cell r="I458">
            <v>0</v>
          </cell>
          <cell r="J458">
            <v>12.35</v>
          </cell>
          <cell r="K458">
            <v>0</v>
          </cell>
          <cell r="L458" t="e">
            <v>#N/A</v>
          </cell>
          <cell r="M458">
            <v>0</v>
          </cell>
          <cell r="N458">
            <v>12.350000000000001</v>
          </cell>
          <cell r="O458">
            <v>0</v>
          </cell>
          <cell r="P458">
            <v>2.2204460492503131E-16</v>
          </cell>
        </row>
        <row r="459">
          <cell r="D459" t="str">
            <v>583A</v>
          </cell>
          <cell r="E459" t="str">
            <v>583A</v>
          </cell>
          <cell r="F459" t="str">
            <v>HLN FABRIC TAPE MEASURE - IMPERIAL SET 10</v>
          </cell>
          <cell r="G459">
            <v>0</v>
          </cell>
          <cell r="H459">
            <v>7.1</v>
          </cell>
          <cell r="I459">
            <v>0</v>
          </cell>
          <cell r="J459">
            <v>7.1</v>
          </cell>
          <cell r="K459">
            <v>0</v>
          </cell>
          <cell r="L459" t="e">
            <v>#N/A</v>
          </cell>
          <cell r="M459">
            <v>0</v>
          </cell>
          <cell r="N459">
            <v>7.1000000000000005</v>
          </cell>
          <cell r="O459">
            <v>0</v>
          </cell>
          <cell r="P459">
            <v>2.2204460492503131E-16</v>
          </cell>
        </row>
        <row r="460">
          <cell r="D460" t="str">
            <v>5918</v>
          </cell>
          <cell r="E460" t="str">
            <v>5918E</v>
          </cell>
          <cell r="F460" t="str">
            <v>NEWSLETTER-ALTERNATE LANG-SET5</v>
          </cell>
          <cell r="G460">
            <v>0</v>
          </cell>
          <cell r="H460">
            <v>11.95</v>
          </cell>
          <cell r="I460">
            <v>0</v>
          </cell>
          <cell r="J460">
            <v>11.95</v>
          </cell>
          <cell r="K460">
            <v>0</v>
          </cell>
          <cell r="L460">
            <v>43434</v>
          </cell>
          <cell r="M460">
            <v>0.02</v>
          </cell>
          <cell r="N460">
            <v>12.200000000000001</v>
          </cell>
          <cell r="O460">
            <v>0</v>
          </cell>
          <cell r="P460">
            <v>2.092050209205043E-2</v>
          </cell>
        </row>
        <row r="461">
          <cell r="D461" t="str">
            <v>5922</v>
          </cell>
          <cell r="E461" t="str">
            <v>5922E</v>
          </cell>
          <cell r="F461" t="str">
            <v>US/ENG NEWSLETTER - SETS OF 5</v>
          </cell>
          <cell r="G461">
            <v>0</v>
          </cell>
          <cell r="H461">
            <v>11.95</v>
          </cell>
          <cell r="I461">
            <v>0</v>
          </cell>
          <cell r="J461">
            <v>11.95</v>
          </cell>
          <cell r="K461">
            <v>0</v>
          </cell>
          <cell r="L461">
            <v>43434</v>
          </cell>
          <cell r="M461">
            <v>0.02</v>
          </cell>
          <cell r="N461">
            <v>12.200000000000001</v>
          </cell>
          <cell r="O461">
            <v>0</v>
          </cell>
          <cell r="P461">
            <v>2.092050209205043E-2</v>
          </cell>
        </row>
        <row r="462">
          <cell r="D462" t="str">
            <v>6149</v>
          </cell>
          <cell r="E462" t="str">
            <v>6149US</v>
          </cell>
          <cell r="F462" t="str">
            <v>MINI IBO-NATIVE LANG.</v>
          </cell>
          <cell r="G462">
            <v>0</v>
          </cell>
          <cell r="H462">
            <v>8.9499999999999993</v>
          </cell>
          <cell r="I462">
            <v>0</v>
          </cell>
          <cell r="J462">
            <v>8.9499999999999993</v>
          </cell>
          <cell r="K462">
            <v>0</v>
          </cell>
          <cell r="L462">
            <v>43434</v>
          </cell>
          <cell r="M462">
            <v>0</v>
          </cell>
          <cell r="N462">
            <v>8.9500000000000011</v>
          </cell>
          <cell r="O462">
            <v>0</v>
          </cell>
          <cell r="P462">
            <v>2.2204460492503131E-16</v>
          </cell>
        </row>
        <row r="463">
          <cell r="D463" t="str">
            <v>6150</v>
          </cell>
          <cell r="E463" t="str">
            <v>6150US</v>
          </cell>
          <cell r="F463" t="str">
            <v>MINI IBO-ALT LANG.</v>
          </cell>
          <cell r="G463">
            <v>0</v>
          </cell>
          <cell r="H463">
            <v>8.9499999999999993</v>
          </cell>
          <cell r="I463">
            <v>0</v>
          </cell>
          <cell r="J463">
            <v>8.9499999999999993</v>
          </cell>
          <cell r="K463">
            <v>0</v>
          </cell>
          <cell r="L463">
            <v>43434</v>
          </cell>
          <cell r="M463">
            <v>0</v>
          </cell>
          <cell r="N463">
            <v>8.9500000000000011</v>
          </cell>
          <cell r="O463">
            <v>0</v>
          </cell>
          <cell r="P463">
            <v>2.2204460492503131E-16</v>
          </cell>
        </row>
        <row r="464">
          <cell r="D464" t="str">
            <v>6240</v>
          </cell>
          <cell r="E464" t="str">
            <v>5174FLX</v>
          </cell>
          <cell r="F464" t="str">
            <v>PRODUCT BROCHURE - NATIVE</v>
          </cell>
          <cell r="G464">
            <v>0</v>
          </cell>
          <cell r="H464">
            <v>9.6999999999999993</v>
          </cell>
          <cell r="I464">
            <v>0</v>
          </cell>
          <cell r="J464">
            <v>9.6999999999999993</v>
          </cell>
          <cell r="K464">
            <v>0</v>
          </cell>
          <cell r="L464">
            <v>43434</v>
          </cell>
          <cell r="M464">
            <v>0.02</v>
          </cell>
          <cell r="N464">
            <v>9.9</v>
          </cell>
          <cell r="O464">
            <v>0</v>
          </cell>
          <cell r="P464">
            <v>2.0618556701031077E-2</v>
          </cell>
        </row>
        <row r="465">
          <cell r="D465" t="str">
            <v>6241</v>
          </cell>
          <cell r="E465" t="str">
            <v>8645FLX</v>
          </cell>
          <cell r="F465" t="str">
            <v>PRODUCT BROCHURE- ALT LANGUAGE</v>
          </cell>
          <cell r="G465">
            <v>0</v>
          </cell>
          <cell r="H465">
            <v>9.6999999999999993</v>
          </cell>
          <cell r="I465">
            <v>0</v>
          </cell>
          <cell r="J465">
            <v>9.6999999999999993</v>
          </cell>
          <cell r="K465">
            <v>0</v>
          </cell>
          <cell r="L465">
            <v>43434</v>
          </cell>
          <cell r="M465">
            <v>0.02</v>
          </cell>
          <cell r="N465">
            <v>9.9</v>
          </cell>
          <cell r="O465">
            <v>0</v>
          </cell>
          <cell r="P465">
            <v>2.0618556701031077E-2</v>
          </cell>
        </row>
        <row r="466">
          <cell r="D466" t="str">
            <v>628U</v>
          </cell>
          <cell r="E466" t="str">
            <v>628UUS</v>
          </cell>
          <cell r="F466" t="str">
            <v>PATCH SET - SPANISH</v>
          </cell>
          <cell r="G466">
            <v>0</v>
          </cell>
          <cell r="H466">
            <v>17.93</v>
          </cell>
          <cell r="I466">
            <v>0</v>
          </cell>
          <cell r="J466">
            <v>17.93</v>
          </cell>
          <cell r="K466">
            <v>0</v>
          </cell>
          <cell r="L466">
            <v>43434</v>
          </cell>
          <cell r="M466">
            <v>0</v>
          </cell>
          <cell r="N466">
            <v>17.93</v>
          </cell>
          <cell r="O466">
            <v>0</v>
          </cell>
          <cell r="P466">
            <v>0</v>
          </cell>
        </row>
        <row r="467">
          <cell r="D467" t="str">
            <v>628U</v>
          </cell>
          <cell r="E467" t="str">
            <v>628UUS</v>
          </cell>
          <cell r="F467" t="str">
            <v>PATCH SET - SPANISH</v>
          </cell>
          <cell r="G467">
            <v>0</v>
          </cell>
          <cell r="H467">
            <v>17.93</v>
          </cell>
          <cell r="I467">
            <v>0</v>
          </cell>
          <cell r="J467">
            <v>17.93</v>
          </cell>
          <cell r="K467">
            <v>0</v>
          </cell>
          <cell r="L467">
            <v>43434</v>
          </cell>
          <cell r="M467">
            <v>0</v>
          </cell>
          <cell r="N467">
            <v>17.93</v>
          </cell>
          <cell r="O467">
            <v>0</v>
          </cell>
          <cell r="P467">
            <v>0</v>
          </cell>
        </row>
        <row r="468">
          <cell r="D468" t="str">
            <v>628U</v>
          </cell>
          <cell r="E468" t="str">
            <v>628UUS</v>
          </cell>
          <cell r="F468" t="str">
            <v>PATCH SET - SPANISH</v>
          </cell>
          <cell r="G468">
            <v>0</v>
          </cell>
          <cell r="H468">
            <v>17.93</v>
          </cell>
          <cell r="I468">
            <v>0</v>
          </cell>
          <cell r="J468">
            <v>17.93</v>
          </cell>
          <cell r="K468">
            <v>0</v>
          </cell>
          <cell r="L468">
            <v>43434</v>
          </cell>
          <cell r="M468">
            <v>0</v>
          </cell>
          <cell r="N468">
            <v>17.93</v>
          </cell>
          <cell r="O468">
            <v>0</v>
          </cell>
          <cell r="P468">
            <v>0</v>
          </cell>
        </row>
        <row r="469">
          <cell r="D469" t="str">
            <v>630U</v>
          </cell>
          <cell r="E469" t="str">
            <v>630UUS</v>
          </cell>
          <cell r="F469" t="str">
            <v>LOYALTY PROGRAM - GLAM UP ACCESSORY BAG</v>
          </cell>
          <cell r="G469">
            <v>0</v>
          </cell>
          <cell r="H469">
            <v>0</v>
          </cell>
          <cell r="I469">
            <v>0</v>
          </cell>
          <cell r="J469">
            <v>0</v>
          </cell>
          <cell r="K469">
            <v>0</v>
          </cell>
          <cell r="L469">
            <v>43434</v>
          </cell>
          <cell r="M469">
            <v>0</v>
          </cell>
          <cell r="N469">
            <v>0</v>
          </cell>
          <cell r="O469">
            <v>0</v>
          </cell>
          <cell r="P469">
            <v>0</v>
          </cell>
        </row>
        <row r="470">
          <cell r="D470" t="str">
            <v>631U</v>
          </cell>
          <cell r="E470" t="str">
            <v>631UUS</v>
          </cell>
          <cell r="F470" t="str">
            <v>LOYALTY PROGRAM - LA GALAXY BEANIE</v>
          </cell>
          <cell r="G470">
            <v>0</v>
          </cell>
          <cell r="H470">
            <v>0</v>
          </cell>
          <cell r="I470">
            <v>0</v>
          </cell>
          <cell r="J470">
            <v>0</v>
          </cell>
          <cell r="K470">
            <v>0</v>
          </cell>
          <cell r="L470">
            <v>43434</v>
          </cell>
          <cell r="M470">
            <v>0</v>
          </cell>
          <cell r="N470">
            <v>0</v>
          </cell>
          <cell r="O470">
            <v>0</v>
          </cell>
          <cell r="P470">
            <v>0</v>
          </cell>
        </row>
        <row r="471">
          <cell r="D471" t="str">
            <v>632U</v>
          </cell>
          <cell r="E471" t="str">
            <v>632UUS</v>
          </cell>
          <cell r="F471" t="str">
            <v>LOYALTY PROGRAM - WATTIE INK + H24 TRUCKER HAT</v>
          </cell>
          <cell r="G471">
            <v>0</v>
          </cell>
          <cell r="H471">
            <v>0</v>
          </cell>
          <cell r="I471">
            <v>0</v>
          </cell>
          <cell r="J471">
            <v>0</v>
          </cell>
          <cell r="K471">
            <v>0</v>
          </cell>
          <cell r="L471">
            <v>43434</v>
          </cell>
          <cell r="M471">
            <v>0</v>
          </cell>
          <cell r="N471">
            <v>0</v>
          </cell>
          <cell r="O471">
            <v>0</v>
          </cell>
          <cell r="P471">
            <v>0</v>
          </cell>
        </row>
        <row r="472">
          <cell r="D472" t="str">
            <v>633U</v>
          </cell>
          <cell r="E472" t="str">
            <v>633UUS</v>
          </cell>
          <cell r="F472" t="str">
            <v>LOYALTY PROGRAM - LA GALAXY WOVEN SCARF</v>
          </cell>
          <cell r="G472">
            <v>0</v>
          </cell>
          <cell r="H472">
            <v>0</v>
          </cell>
          <cell r="I472">
            <v>0</v>
          </cell>
          <cell r="J472">
            <v>0</v>
          </cell>
          <cell r="K472">
            <v>0</v>
          </cell>
          <cell r="L472">
            <v>43434</v>
          </cell>
          <cell r="M472">
            <v>0</v>
          </cell>
          <cell r="N472">
            <v>0</v>
          </cell>
          <cell r="O472">
            <v>0</v>
          </cell>
          <cell r="P472">
            <v>0</v>
          </cell>
        </row>
        <row r="473">
          <cell r="D473" t="str">
            <v>634U</v>
          </cell>
          <cell r="E473" t="str">
            <v>634UUS</v>
          </cell>
          <cell r="F473" t="str">
            <v>LOYALTY PROGRAM - INSIGNIA PORTABLE POWER BANK</v>
          </cell>
          <cell r="G473">
            <v>0</v>
          </cell>
          <cell r="H473">
            <v>0</v>
          </cell>
          <cell r="I473">
            <v>0</v>
          </cell>
          <cell r="J473">
            <v>0</v>
          </cell>
          <cell r="K473">
            <v>0</v>
          </cell>
          <cell r="L473">
            <v>43434</v>
          </cell>
          <cell r="M473">
            <v>0</v>
          </cell>
          <cell r="N473">
            <v>0</v>
          </cell>
          <cell r="O473">
            <v>0</v>
          </cell>
          <cell r="P473">
            <v>0</v>
          </cell>
        </row>
        <row r="474">
          <cell r="D474" t="str">
            <v>635U</v>
          </cell>
          <cell r="E474" t="str">
            <v>635UUS</v>
          </cell>
          <cell r="F474" t="str">
            <v>LOYALTY PROGRAM - ILIVE PORTABLE FLOATING BLUE TOOTH SPEAKER</v>
          </cell>
          <cell r="G474">
            <v>0</v>
          </cell>
          <cell r="H474">
            <v>0</v>
          </cell>
          <cell r="I474">
            <v>0</v>
          </cell>
          <cell r="J474">
            <v>0</v>
          </cell>
          <cell r="K474">
            <v>0</v>
          </cell>
          <cell r="L474">
            <v>43434</v>
          </cell>
          <cell r="M474">
            <v>0</v>
          </cell>
          <cell r="N474">
            <v>0</v>
          </cell>
          <cell r="O474">
            <v>0</v>
          </cell>
          <cell r="P474">
            <v>0</v>
          </cell>
        </row>
        <row r="475">
          <cell r="D475" t="str">
            <v>636U</v>
          </cell>
          <cell r="E475" t="str">
            <v>636UUS</v>
          </cell>
          <cell r="F475" t="str">
            <v>LOYALTY PROGRAM - AMOPE PERFECT PEDI</v>
          </cell>
          <cell r="G475">
            <v>0</v>
          </cell>
          <cell r="H475">
            <v>0</v>
          </cell>
          <cell r="I475">
            <v>0</v>
          </cell>
          <cell r="J475">
            <v>0</v>
          </cell>
          <cell r="K475">
            <v>0</v>
          </cell>
          <cell r="L475">
            <v>43434</v>
          </cell>
          <cell r="M475">
            <v>0</v>
          </cell>
          <cell r="N475">
            <v>0</v>
          </cell>
          <cell r="O475">
            <v>0</v>
          </cell>
          <cell r="P475">
            <v>0</v>
          </cell>
        </row>
        <row r="476">
          <cell r="D476" t="str">
            <v>637U</v>
          </cell>
          <cell r="E476" t="str">
            <v>637UUS</v>
          </cell>
          <cell r="F476" t="str">
            <v>LOYALTY PROGRAM - SKULLCANDY WIRELESS HEADPHONES</v>
          </cell>
          <cell r="G476">
            <v>0</v>
          </cell>
          <cell r="H476">
            <v>0</v>
          </cell>
          <cell r="I476">
            <v>0</v>
          </cell>
          <cell r="J476">
            <v>0</v>
          </cell>
          <cell r="K476">
            <v>0</v>
          </cell>
          <cell r="L476">
            <v>43434</v>
          </cell>
          <cell r="M476">
            <v>0</v>
          </cell>
          <cell r="N476">
            <v>0</v>
          </cell>
          <cell r="O476">
            <v>0</v>
          </cell>
          <cell r="P476">
            <v>0</v>
          </cell>
        </row>
        <row r="477">
          <cell r="D477" t="str">
            <v>638U</v>
          </cell>
          <cell r="E477" t="str">
            <v>638UUS</v>
          </cell>
          <cell r="F477" t="str">
            <v>LOYALTY PROGRAM - AMAZON FIRE WITH ALEXA REMOTE</v>
          </cell>
          <cell r="G477">
            <v>0</v>
          </cell>
          <cell r="H477">
            <v>0</v>
          </cell>
          <cell r="I477">
            <v>0</v>
          </cell>
          <cell r="J477">
            <v>0</v>
          </cell>
          <cell r="K477">
            <v>0</v>
          </cell>
          <cell r="L477">
            <v>43434</v>
          </cell>
          <cell r="M477">
            <v>0</v>
          </cell>
          <cell r="N477">
            <v>0</v>
          </cell>
          <cell r="O477">
            <v>0</v>
          </cell>
          <cell r="P477">
            <v>0</v>
          </cell>
        </row>
        <row r="478">
          <cell r="D478" t="str">
            <v>639U</v>
          </cell>
          <cell r="E478" t="str">
            <v>639UUS</v>
          </cell>
          <cell r="F478" t="str">
            <v>LOYALTY PROGRAM - FITBIT FLEX 2 WITH ACTIVITY TRACKER</v>
          </cell>
          <cell r="G478">
            <v>0</v>
          </cell>
          <cell r="H478">
            <v>0</v>
          </cell>
          <cell r="I478">
            <v>0</v>
          </cell>
          <cell r="J478">
            <v>0</v>
          </cell>
          <cell r="K478">
            <v>0</v>
          </cell>
          <cell r="L478">
            <v>43434</v>
          </cell>
          <cell r="M478">
            <v>0</v>
          </cell>
          <cell r="N478">
            <v>0</v>
          </cell>
          <cell r="O478">
            <v>0</v>
          </cell>
          <cell r="P478">
            <v>0</v>
          </cell>
        </row>
        <row r="479">
          <cell r="D479" t="str">
            <v>640U</v>
          </cell>
          <cell r="E479" t="str">
            <v>640UUS</v>
          </cell>
          <cell r="F479" t="str">
            <v>LOYALTY PROGRAM - TBD LA GALAXY GEAR</v>
          </cell>
          <cell r="G479">
            <v>0</v>
          </cell>
          <cell r="H479">
            <v>0</v>
          </cell>
          <cell r="I479">
            <v>0</v>
          </cell>
          <cell r="J479">
            <v>0</v>
          </cell>
          <cell r="K479">
            <v>0</v>
          </cell>
          <cell r="L479" t="e">
            <v>#N/A</v>
          </cell>
          <cell r="M479">
            <v>0.02</v>
          </cell>
          <cell r="N479">
            <v>0</v>
          </cell>
          <cell r="O479">
            <v>0</v>
          </cell>
          <cell r="P479">
            <v>0</v>
          </cell>
        </row>
        <row r="480">
          <cell r="D480" t="str">
            <v>643A</v>
          </cell>
          <cell r="E480" t="str">
            <v>643A</v>
          </cell>
          <cell r="F480" t="str">
            <v>BE FIT NOW ASK ME HOW BUTTON - EN</v>
          </cell>
          <cell r="G480">
            <v>0</v>
          </cell>
          <cell r="H480">
            <v>4.9000000000000004</v>
          </cell>
          <cell r="I480">
            <v>0</v>
          </cell>
          <cell r="J480">
            <v>4.9000000000000004</v>
          </cell>
          <cell r="K480">
            <v>0</v>
          </cell>
          <cell r="L480">
            <v>43434</v>
          </cell>
          <cell r="M480">
            <v>0.02</v>
          </cell>
          <cell r="N480">
            <v>5</v>
          </cell>
          <cell r="O480">
            <v>0</v>
          </cell>
          <cell r="P480">
            <v>2.0408163265306145E-2</v>
          </cell>
        </row>
        <row r="481">
          <cell r="D481" t="str">
            <v>644A</v>
          </cell>
          <cell r="E481" t="str">
            <v>644A</v>
          </cell>
          <cell r="F481" t="str">
            <v>BE FIT NOW ASK ME HOW BUTTON - SP</v>
          </cell>
          <cell r="G481">
            <v>0</v>
          </cell>
          <cell r="H481">
            <v>4.9000000000000004</v>
          </cell>
          <cell r="I481">
            <v>0</v>
          </cell>
          <cell r="J481">
            <v>4.9000000000000004</v>
          </cell>
          <cell r="K481">
            <v>0</v>
          </cell>
          <cell r="L481" t="e">
            <v>#N/A</v>
          </cell>
          <cell r="M481">
            <v>0.02</v>
          </cell>
          <cell r="N481">
            <v>5</v>
          </cell>
          <cell r="O481">
            <v>0</v>
          </cell>
          <cell r="P481">
            <v>2.0408163265306145E-2</v>
          </cell>
        </row>
        <row r="482">
          <cell r="D482" t="str">
            <v>645A</v>
          </cell>
          <cell r="E482" t="str">
            <v>645A</v>
          </cell>
          <cell r="F482" t="str">
            <v>SHAKER CUP- EACH (NEW)</v>
          </cell>
          <cell r="G482">
            <v>0</v>
          </cell>
          <cell r="H482">
            <v>2.25</v>
          </cell>
          <cell r="I482">
            <v>0</v>
          </cell>
          <cell r="J482">
            <v>2.25</v>
          </cell>
          <cell r="K482">
            <v>0</v>
          </cell>
          <cell r="L482">
            <v>43434</v>
          </cell>
          <cell r="M482">
            <v>0.02</v>
          </cell>
          <cell r="N482">
            <v>2.3000000000000003</v>
          </cell>
          <cell r="O482">
            <v>0</v>
          </cell>
          <cell r="P482">
            <v>2.2222222222222365E-2</v>
          </cell>
        </row>
        <row r="483">
          <cell r="D483" t="str">
            <v>645U</v>
          </cell>
          <cell r="E483" t="str">
            <v>645UUS</v>
          </cell>
          <cell r="F483" t="str">
            <v>WOMENS UA L/S 1/4 ZIP TOP-BLK-XXL</v>
          </cell>
          <cell r="G483">
            <v>0</v>
          </cell>
          <cell r="H483">
            <v>62.74</v>
          </cell>
          <cell r="I483">
            <v>0</v>
          </cell>
          <cell r="J483">
            <v>62.74</v>
          </cell>
          <cell r="K483">
            <v>0</v>
          </cell>
          <cell r="L483">
            <v>43434</v>
          </cell>
          <cell r="M483">
            <v>0</v>
          </cell>
          <cell r="N483">
            <v>62.74</v>
          </cell>
          <cell r="O483">
            <v>0</v>
          </cell>
          <cell r="P483">
            <v>0</v>
          </cell>
        </row>
        <row r="484">
          <cell r="D484" t="str">
            <v>645U</v>
          </cell>
          <cell r="E484" t="str">
            <v>645UUS</v>
          </cell>
          <cell r="F484" t="str">
            <v>WOMENS UA L/S 1/4 ZIP TOP-BLK-XXL</v>
          </cell>
          <cell r="G484">
            <v>0</v>
          </cell>
          <cell r="H484">
            <v>62.74</v>
          </cell>
          <cell r="I484">
            <v>0</v>
          </cell>
          <cell r="J484">
            <v>62.74</v>
          </cell>
          <cell r="K484">
            <v>0</v>
          </cell>
          <cell r="L484">
            <v>43434</v>
          </cell>
          <cell r="M484">
            <v>0</v>
          </cell>
          <cell r="N484">
            <v>62.74</v>
          </cell>
          <cell r="O484">
            <v>0</v>
          </cell>
          <cell r="P484">
            <v>0</v>
          </cell>
        </row>
        <row r="485">
          <cell r="D485" t="str">
            <v>645U</v>
          </cell>
          <cell r="E485" t="str">
            <v>645UUS</v>
          </cell>
          <cell r="F485" t="str">
            <v>WOMENS UA L/S 1/4 ZIP TOP-BLK-XXL</v>
          </cell>
          <cell r="G485">
            <v>0</v>
          </cell>
          <cell r="H485">
            <v>62.74</v>
          </cell>
          <cell r="I485">
            <v>0</v>
          </cell>
          <cell r="J485">
            <v>62.74</v>
          </cell>
          <cell r="K485">
            <v>0</v>
          </cell>
          <cell r="L485">
            <v>43434</v>
          </cell>
          <cell r="M485">
            <v>0</v>
          </cell>
          <cell r="N485">
            <v>62.74</v>
          </cell>
          <cell r="O485">
            <v>0</v>
          </cell>
          <cell r="P485">
            <v>0</v>
          </cell>
        </row>
        <row r="486">
          <cell r="D486" t="str">
            <v>646A</v>
          </cell>
          <cell r="E486" t="str">
            <v>646A</v>
          </cell>
          <cell r="F486" t="str">
            <v>PERSONAL WELLNESS COACH BUTTON</v>
          </cell>
          <cell r="G486">
            <v>0</v>
          </cell>
          <cell r="H486">
            <v>7.85</v>
          </cell>
          <cell r="I486">
            <v>0</v>
          </cell>
          <cell r="J486">
            <v>7.85</v>
          </cell>
          <cell r="K486">
            <v>0</v>
          </cell>
          <cell r="L486">
            <v>43434</v>
          </cell>
          <cell r="M486">
            <v>0.02</v>
          </cell>
          <cell r="N486">
            <v>8</v>
          </cell>
          <cell r="O486">
            <v>0</v>
          </cell>
          <cell r="P486">
            <v>1.9108280254777066E-2</v>
          </cell>
        </row>
        <row r="487">
          <cell r="D487" t="str">
            <v>647A</v>
          </cell>
          <cell r="E487" t="str">
            <v>647A</v>
          </cell>
          <cell r="F487" t="str">
            <v>SHAKER CUP-SET 5 (NEW)</v>
          </cell>
          <cell r="G487">
            <v>0</v>
          </cell>
          <cell r="H487">
            <v>10.8</v>
          </cell>
          <cell r="I487">
            <v>0</v>
          </cell>
          <cell r="J487">
            <v>10.8</v>
          </cell>
          <cell r="K487">
            <v>0</v>
          </cell>
          <cell r="L487">
            <v>43434</v>
          </cell>
          <cell r="M487">
            <v>0.02</v>
          </cell>
          <cell r="N487">
            <v>11</v>
          </cell>
          <cell r="O487">
            <v>0</v>
          </cell>
          <cell r="P487">
            <v>1.8518518518518379E-2</v>
          </cell>
        </row>
        <row r="488">
          <cell r="D488" t="str">
            <v>648A</v>
          </cell>
          <cell r="E488" t="str">
            <v>648A</v>
          </cell>
          <cell r="F488" t="str">
            <v>TABLET BOX-XL (EACH)</v>
          </cell>
          <cell r="G488">
            <v>0</v>
          </cell>
          <cell r="H488">
            <v>6.8</v>
          </cell>
          <cell r="I488">
            <v>0</v>
          </cell>
          <cell r="J488">
            <v>6.8</v>
          </cell>
          <cell r="K488">
            <v>0</v>
          </cell>
          <cell r="L488">
            <v>43434</v>
          </cell>
          <cell r="M488">
            <v>0.02</v>
          </cell>
          <cell r="N488">
            <v>6.95</v>
          </cell>
          <cell r="O488">
            <v>0</v>
          </cell>
          <cell r="P488">
            <v>2.2058823529411908E-2</v>
          </cell>
        </row>
        <row r="489">
          <cell r="D489" t="str">
            <v>648U</v>
          </cell>
          <cell r="E489" t="str">
            <v>648U</v>
          </cell>
          <cell r="F489" t="str">
            <v>GLAM UP ACCESSORY BAG - SILVER</v>
          </cell>
          <cell r="G489">
            <v>0</v>
          </cell>
          <cell r="H489">
            <v>0</v>
          </cell>
          <cell r="I489">
            <v>0</v>
          </cell>
          <cell r="J489">
            <v>0</v>
          </cell>
          <cell r="K489">
            <v>0</v>
          </cell>
          <cell r="L489">
            <v>43434</v>
          </cell>
          <cell r="M489">
            <v>0</v>
          </cell>
          <cell r="N489">
            <v>0</v>
          </cell>
          <cell r="O489">
            <v>0</v>
          </cell>
          <cell r="P489">
            <v>0</v>
          </cell>
        </row>
        <row r="490">
          <cell r="D490" t="str">
            <v>649A</v>
          </cell>
          <cell r="E490" t="str">
            <v>649A</v>
          </cell>
          <cell r="F490" t="str">
            <v>NEW POWER MIXER-EACH</v>
          </cell>
          <cell r="G490">
            <v>0</v>
          </cell>
          <cell r="H490">
            <v>14.65</v>
          </cell>
          <cell r="I490">
            <v>0</v>
          </cell>
          <cell r="J490">
            <v>14.65</v>
          </cell>
          <cell r="K490">
            <v>0</v>
          </cell>
          <cell r="L490">
            <v>43434</v>
          </cell>
          <cell r="M490">
            <v>0.02</v>
          </cell>
          <cell r="N490">
            <v>14.950000000000001</v>
          </cell>
          <cell r="O490">
            <v>0</v>
          </cell>
          <cell r="P490">
            <v>2.0477815699658786E-2</v>
          </cell>
        </row>
        <row r="491">
          <cell r="D491" t="str">
            <v>650A</v>
          </cell>
          <cell r="E491" t="str">
            <v>650A</v>
          </cell>
          <cell r="F491" t="str">
            <v>MINI MIXER</v>
          </cell>
          <cell r="G491">
            <v>0</v>
          </cell>
          <cell r="H491">
            <v>3.85</v>
          </cell>
          <cell r="I491">
            <v>0</v>
          </cell>
          <cell r="J491">
            <v>3.85</v>
          </cell>
          <cell r="K491">
            <v>0</v>
          </cell>
          <cell r="L491">
            <v>43434</v>
          </cell>
          <cell r="M491">
            <v>0.02</v>
          </cell>
          <cell r="N491">
            <v>3.95</v>
          </cell>
          <cell r="O491">
            <v>0</v>
          </cell>
          <cell r="P491">
            <v>2.5974025974025983E-2</v>
          </cell>
        </row>
        <row r="492">
          <cell r="D492" t="str">
            <v>6510</v>
          </cell>
          <cell r="E492" t="str">
            <v>6510US</v>
          </cell>
          <cell r="F492" t="str">
            <v>WELLNESS BROCHURE</v>
          </cell>
          <cell r="G492">
            <v>0</v>
          </cell>
          <cell r="H492">
            <v>11.95</v>
          </cell>
          <cell r="I492">
            <v>0</v>
          </cell>
          <cell r="J492">
            <v>11.95</v>
          </cell>
          <cell r="K492">
            <v>0</v>
          </cell>
          <cell r="L492">
            <v>42855</v>
          </cell>
          <cell r="M492">
            <v>0</v>
          </cell>
          <cell r="N492">
            <v>11.950000000000001</v>
          </cell>
          <cell r="O492">
            <v>0</v>
          </cell>
          <cell r="P492">
            <v>2.2204460492503131E-16</v>
          </cell>
        </row>
        <row r="493">
          <cell r="D493" t="str">
            <v>651A</v>
          </cell>
          <cell r="E493" t="str">
            <v>651A</v>
          </cell>
          <cell r="F493" t="str">
            <v>I LOVE HERBALIFE GREEN MAGNETIC PIN (SET OF 5)</v>
          </cell>
          <cell r="G493">
            <v>0</v>
          </cell>
          <cell r="H493">
            <v>12.7</v>
          </cell>
          <cell r="I493">
            <v>0</v>
          </cell>
          <cell r="J493">
            <v>12.7</v>
          </cell>
          <cell r="K493">
            <v>0</v>
          </cell>
          <cell r="L493">
            <v>43434</v>
          </cell>
          <cell r="M493">
            <v>0.02</v>
          </cell>
          <cell r="N493">
            <v>12.950000000000001</v>
          </cell>
          <cell r="O493">
            <v>0</v>
          </cell>
          <cell r="P493">
            <v>1.9685039370078927E-2</v>
          </cell>
        </row>
        <row r="494">
          <cell r="D494" t="str">
            <v>652A</v>
          </cell>
          <cell r="E494" t="str">
            <v>652A</v>
          </cell>
          <cell r="F494" t="str">
            <v>HERBALIFE COMFY GRIP PEN-10</v>
          </cell>
          <cell r="G494">
            <v>0</v>
          </cell>
          <cell r="H494">
            <v>9.75</v>
          </cell>
          <cell r="I494">
            <v>0</v>
          </cell>
          <cell r="J494">
            <v>9.75</v>
          </cell>
          <cell r="K494">
            <v>0</v>
          </cell>
          <cell r="L494">
            <v>43434</v>
          </cell>
          <cell r="M494">
            <v>0.02</v>
          </cell>
          <cell r="N494">
            <v>9.9500000000000011</v>
          </cell>
          <cell r="O494">
            <v>0</v>
          </cell>
          <cell r="P494">
            <v>2.0512820512820662E-2</v>
          </cell>
        </row>
        <row r="495">
          <cell r="D495" t="str">
            <v>6530</v>
          </cell>
          <cell r="E495" t="str">
            <v>6530FLX</v>
          </cell>
          <cell r="F495" t="str">
            <v>LEAN PROT ESTIMATOR</v>
          </cell>
          <cell r="G495">
            <v>0</v>
          </cell>
          <cell r="H495">
            <v>5.95</v>
          </cell>
          <cell r="I495">
            <v>0</v>
          </cell>
          <cell r="J495">
            <v>5.95</v>
          </cell>
          <cell r="K495">
            <v>0</v>
          </cell>
          <cell r="L495">
            <v>43434</v>
          </cell>
          <cell r="M495">
            <v>0</v>
          </cell>
          <cell r="N495">
            <v>5.95</v>
          </cell>
          <cell r="O495">
            <v>0</v>
          </cell>
          <cell r="P495">
            <v>0</v>
          </cell>
        </row>
        <row r="496">
          <cell r="D496" t="str">
            <v>653A</v>
          </cell>
          <cell r="E496" t="str">
            <v>653A</v>
          </cell>
          <cell r="F496" t="str">
            <v>I LOVE HRBL MAGNETIC BUTTON-SET OF 5</v>
          </cell>
          <cell r="G496">
            <v>0</v>
          </cell>
          <cell r="H496">
            <v>12.7</v>
          </cell>
          <cell r="I496">
            <v>0</v>
          </cell>
          <cell r="J496">
            <v>12.7</v>
          </cell>
          <cell r="K496">
            <v>0</v>
          </cell>
          <cell r="L496">
            <v>43434</v>
          </cell>
          <cell r="M496">
            <v>0.02</v>
          </cell>
          <cell r="N496">
            <v>12.950000000000001</v>
          </cell>
          <cell r="O496">
            <v>0</v>
          </cell>
          <cell r="P496">
            <v>1.9685039370078927E-2</v>
          </cell>
        </row>
        <row r="497">
          <cell r="D497" t="str">
            <v>654A</v>
          </cell>
          <cell r="E497" t="str">
            <v>654A</v>
          </cell>
          <cell r="F497" t="str">
            <v>TABLET CRUSHER-EACH</v>
          </cell>
          <cell r="G497">
            <v>0</v>
          </cell>
          <cell r="H497">
            <v>2.85</v>
          </cell>
          <cell r="I497">
            <v>0</v>
          </cell>
          <cell r="J497">
            <v>2.85</v>
          </cell>
          <cell r="K497">
            <v>0</v>
          </cell>
          <cell r="L497">
            <v>43434</v>
          </cell>
          <cell r="M497">
            <v>0.02</v>
          </cell>
          <cell r="N497">
            <v>2.9000000000000004</v>
          </cell>
          <cell r="O497">
            <v>0</v>
          </cell>
          <cell r="P497">
            <v>1.7543859649122862E-2</v>
          </cell>
        </row>
        <row r="498">
          <cell r="D498" t="str">
            <v>656A</v>
          </cell>
          <cell r="E498" t="str">
            <v>656A</v>
          </cell>
          <cell r="F498" t="str">
            <v>NEW FABRIC TAPE MEASURE</v>
          </cell>
          <cell r="G498">
            <v>0</v>
          </cell>
          <cell r="H498">
            <v>7.1</v>
          </cell>
          <cell r="I498">
            <v>0</v>
          </cell>
          <cell r="J498">
            <v>7.1</v>
          </cell>
          <cell r="K498">
            <v>0</v>
          </cell>
          <cell r="L498">
            <v>43434</v>
          </cell>
          <cell r="M498">
            <v>0.02</v>
          </cell>
          <cell r="N498">
            <v>7.25</v>
          </cell>
          <cell r="O498">
            <v>0</v>
          </cell>
          <cell r="P498">
            <v>2.1126760563380254E-2</v>
          </cell>
        </row>
        <row r="499">
          <cell r="D499" t="str">
            <v>657A</v>
          </cell>
          <cell r="E499" t="str">
            <v>657A</v>
          </cell>
          <cell r="F499" t="str">
            <v>HERBALIFE PIN PACK-SET OF 5</v>
          </cell>
          <cell r="G499">
            <v>0</v>
          </cell>
          <cell r="H499">
            <v>7.85</v>
          </cell>
          <cell r="I499">
            <v>0</v>
          </cell>
          <cell r="J499">
            <v>7.85</v>
          </cell>
          <cell r="K499">
            <v>0</v>
          </cell>
          <cell r="L499" t="e">
            <v>#N/A</v>
          </cell>
          <cell r="M499">
            <v>0</v>
          </cell>
          <cell r="N499">
            <v>7.8500000000000005</v>
          </cell>
          <cell r="O499">
            <v>0</v>
          </cell>
          <cell r="P499">
            <v>2.2204460492503131E-16</v>
          </cell>
        </row>
        <row r="500">
          <cell r="D500" t="str">
            <v>657H</v>
          </cell>
          <cell r="E500" t="str">
            <v>657H</v>
          </cell>
          <cell r="F500" t="str">
            <v>HNF ACS STRAIGHT DONATION</v>
          </cell>
          <cell r="G500">
            <v>0</v>
          </cell>
          <cell r="H500">
            <v>1</v>
          </cell>
          <cell r="I500">
            <v>0</v>
          </cell>
          <cell r="J500">
            <v>1</v>
          </cell>
          <cell r="K500">
            <v>0</v>
          </cell>
          <cell r="L500">
            <v>43404</v>
          </cell>
          <cell r="M500">
            <v>0</v>
          </cell>
          <cell r="N500">
            <v>1</v>
          </cell>
          <cell r="O500">
            <v>0</v>
          </cell>
          <cell r="P500">
            <v>0</v>
          </cell>
        </row>
        <row r="501">
          <cell r="D501" t="str">
            <v>658A</v>
          </cell>
          <cell r="E501" t="str">
            <v>658A</v>
          </cell>
          <cell r="F501" t="str">
            <v>JOURNAL-LARGE</v>
          </cell>
          <cell r="G501">
            <v>0</v>
          </cell>
          <cell r="H501">
            <v>13.75</v>
          </cell>
          <cell r="I501">
            <v>0</v>
          </cell>
          <cell r="J501">
            <v>13.75</v>
          </cell>
          <cell r="K501">
            <v>0</v>
          </cell>
          <cell r="L501" t="e">
            <v>#N/A</v>
          </cell>
          <cell r="M501">
            <v>0</v>
          </cell>
          <cell r="N501">
            <v>13.75</v>
          </cell>
          <cell r="O501">
            <v>0</v>
          </cell>
          <cell r="P501">
            <v>0</v>
          </cell>
        </row>
        <row r="502">
          <cell r="D502" t="str">
            <v>659A</v>
          </cell>
          <cell r="E502" t="str">
            <v>659A</v>
          </cell>
          <cell r="F502" t="str">
            <v>TABLET DISPENSER</v>
          </cell>
          <cell r="G502">
            <v>0</v>
          </cell>
          <cell r="H502">
            <v>2.85</v>
          </cell>
          <cell r="I502">
            <v>0</v>
          </cell>
          <cell r="J502">
            <v>2.85</v>
          </cell>
          <cell r="K502">
            <v>0</v>
          </cell>
          <cell r="L502">
            <v>43434</v>
          </cell>
          <cell r="M502">
            <v>0.02</v>
          </cell>
          <cell r="N502">
            <v>2.9000000000000004</v>
          </cell>
          <cell r="O502">
            <v>0</v>
          </cell>
          <cell r="P502">
            <v>1.7543859649122862E-2</v>
          </cell>
        </row>
        <row r="503">
          <cell r="D503" t="str">
            <v>660A</v>
          </cell>
          <cell r="E503" t="str">
            <v>660A</v>
          </cell>
          <cell r="F503" t="str">
            <v>I LOVE HLN BUTTON (10)</v>
          </cell>
          <cell r="G503">
            <v>0</v>
          </cell>
          <cell r="H503">
            <v>4.9000000000000004</v>
          </cell>
          <cell r="I503">
            <v>0</v>
          </cell>
          <cell r="J503">
            <v>4.9000000000000004</v>
          </cell>
          <cell r="K503">
            <v>0</v>
          </cell>
          <cell r="L503" t="e">
            <v>#N/A</v>
          </cell>
          <cell r="M503">
            <v>0.02</v>
          </cell>
          <cell r="N503">
            <v>5</v>
          </cell>
          <cell r="O503">
            <v>0</v>
          </cell>
          <cell r="P503">
            <v>2.0408163265306145E-2</v>
          </cell>
        </row>
        <row r="504">
          <cell r="D504" t="str">
            <v>661A</v>
          </cell>
          <cell r="E504" t="str">
            <v>661A</v>
          </cell>
          <cell r="F504" t="str">
            <v>I LOVE HLN BUTTON- SPN (10)</v>
          </cell>
          <cell r="G504">
            <v>0</v>
          </cell>
          <cell r="H504">
            <v>4.9000000000000004</v>
          </cell>
          <cell r="I504">
            <v>0</v>
          </cell>
          <cell r="J504">
            <v>4.9000000000000004</v>
          </cell>
          <cell r="K504">
            <v>0</v>
          </cell>
          <cell r="L504">
            <v>43434</v>
          </cell>
          <cell r="M504">
            <v>0.02</v>
          </cell>
          <cell r="N504">
            <v>5</v>
          </cell>
          <cell r="O504">
            <v>0</v>
          </cell>
          <cell r="P504">
            <v>2.0408163265306145E-2</v>
          </cell>
        </row>
        <row r="505">
          <cell r="D505" t="str">
            <v>662A</v>
          </cell>
          <cell r="E505" t="str">
            <v>662A</v>
          </cell>
          <cell r="F505" t="str">
            <v>BANNER-LARGE</v>
          </cell>
          <cell r="G505">
            <v>0</v>
          </cell>
          <cell r="H505">
            <v>44.1</v>
          </cell>
          <cell r="I505">
            <v>0</v>
          </cell>
          <cell r="J505">
            <v>44.1</v>
          </cell>
          <cell r="K505">
            <v>0</v>
          </cell>
          <cell r="L505" t="e">
            <v>#N/A</v>
          </cell>
          <cell r="M505">
            <v>0.02</v>
          </cell>
          <cell r="N505">
            <v>45</v>
          </cell>
          <cell r="O505">
            <v>0</v>
          </cell>
          <cell r="P505">
            <v>2.0408163265306145E-2</v>
          </cell>
        </row>
        <row r="506">
          <cell r="D506" t="str">
            <v>663A</v>
          </cell>
          <cell r="E506" t="str">
            <v>663A</v>
          </cell>
          <cell r="F506" t="str">
            <v>RETRACTABLE TAPE MEASURE-EACH</v>
          </cell>
          <cell r="G506">
            <v>0</v>
          </cell>
          <cell r="H506">
            <v>1.9</v>
          </cell>
          <cell r="I506">
            <v>0</v>
          </cell>
          <cell r="J506">
            <v>1.9</v>
          </cell>
          <cell r="K506">
            <v>0</v>
          </cell>
          <cell r="L506">
            <v>43434</v>
          </cell>
          <cell r="M506">
            <v>0.02</v>
          </cell>
          <cell r="N506">
            <v>1.9500000000000002</v>
          </cell>
          <cell r="O506">
            <v>0</v>
          </cell>
          <cell r="P506">
            <v>2.6315789473684292E-2</v>
          </cell>
        </row>
        <row r="507">
          <cell r="D507" t="str">
            <v>664A</v>
          </cell>
          <cell r="E507" t="str">
            <v>664A</v>
          </cell>
          <cell r="F507" t="str">
            <v>HLN MEASURING SPOON - WHITE (IMPERIAL) SET OF 10</v>
          </cell>
          <cell r="G507">
            <v>0</v>
          </cell>
          <cell r="H507">
            <v>7.85</v>
          </cell>
          <cell r="I507">
            <v>0</v>
          </cell>
          <cell r="J507">
            <v>7.85</v>
          </cell>
          <cell r="K507">
            <v>0</v>
          </cell>
          <cell r="L507">
            <v>43434</v>
          </cell>
          <cell r="M507">
            <v>0.02</v>
          </cell>
          <cell r="N507">
            <v>8</v>
          </cell>
          <cell r="O507">
            <v>0</v>
          </cell>
          <cell r="P507">
            <v>1.9108280254777066E-2</v>
          </cell>
        </row>
        <row r="508">
          <cell r="D508" t="str">
            <v>6652</v>
          </cell>
          <cell r="E508" t="str">
            <v>6652US</v>
          </cell>
          <cell r="F508" t="str">
            <v>ABCD MEAL PLAN GUIDE -NATIVE</v>
          </cell>
          <cell r="G508">
            <v>0</v>
          </cell>
          <cell r="H508">
            <v>1.85</v>
          </cell>
          <cell r="I508">
            <v>0</v>
          </cell>
          <cell r="J508">
            <v>1.85</v>
          </cell>
          <cell r="K508">
            <v>0</v>
          </cell>
          <cell r="L508">
            <v>43434</v>
          </cell>
          <cell r="M508">
            <v>0</v>
          </cell>
          <cell r="N508">
            <v>1.85</v>
          </cell>
          <cell r="O508">
            <v>0</v>
          </cell>
          <cell r="P508">
            <v>0</v>
          </cell>
        </row>
        <row r="509">
          <cell r="D509" t="str">
            <v>6654</v>
          </cell>
          <cell r="E509" t="str">
            <v>6654US</v>
          </cell>
          <cell r="F509" t="str">
            <v>HRBL PITCH BOOK BINDER - EA</v>
          </cell>
          <cell r="G509">
            <v>0</v>
          </cell>
          <cell r="H509">
            <v>3.55</v>
          </cell>
          <cell r="I509">
            <v>0</v>
          </cell>
          <cell r="J509">
            <v>3.55</v>
          </cell>
          <cell r="K509">
            <v>0</v>
          </cell>
          <cell r="L509">
            <v>43251</v>
          </cell>
          <cell r="M509">
            <v>0</v>
          </cell>
          <cell r="N509">
            <v>3.5500000000000003</v>
          </cell>
          <cell r="O509">
            <v>0</v>
          </cell>
          <cell r="P509">
            <v>2.2204460492503131E-16</v>
          </cell>
        </row>
        <row r="510">
          <cell r="D510" t="str">
            <v>665A</v>
          </cell>
          <cell r="E510" t="str">
            <v>665A</v>
          </cell>
          <cell r="F510" t="str">
            <v>DELUXE SHAKER CUP</v>
          </cell>
          <cell r="G510">
            <v>0</v>
          </cell>
          <cell r="H510">
            <v>7.45</v>
          </cell>
          <cell r="I510">
            <v>0</v>
          </cell>
          <cell r="J510">
            <v>7.45</v>
          </cell>
          <cell r="K510">
            <v>0</v>
          </cell>
          <cell r="L510">
            <v>43434</v>
          </cell>
          <cell r="M510">
            <v>0.02</v>
          </cell>
          <cell r="N510">
            <v>7.6000000000000005</v>
          </cell>
          <cell r="O510">
            <v>0</v>
          </cell>
          <cell r="P510">
            <v>2.0134228187919545E-2</v>
          </cell>
        </row>
        <row r="511">
          <cell r="D511" t="str">
            <v>666A</v>
          </cell>
          <cell r="E511" t="str">
            <v>666A</v>
          </cell>
          <cell r="F511" t="str">
            <v>FORMULA 1 CONTAINER-20OZ-SET OF 10</v>
          </cell>
          <cell r="G511">
            <v>0</v>
          </cell>
          <cell r="H511">
            <v>5.9</v>
          </cell>
          <cell r="I511">
            <v>0</v>
          </cell>
          <cell r="J511">
            <v>5.9</v>
          </cell>
          <cell r="K511">
            <v>0</v>
          </cell>
          <cell r="L511">
            <v>43434</v>
          </cell>
          <cell r="M511">
            <v>0.02</v>
          </cell>
          <cell r="N511">
            <v>6</v>
          </cell>
          <cell r="O511">
            <v>0</v>
          </cell>
          <cell r="P511">
            <v>1.6949152542372836E-2</v>
          </cell>
        </row>
        <row r="512">
          <cell r="D512" t="str">
            <v>667A</v>
          </cell>
          <cell r="E512" t="str">
            <v>667A</v>
          </cell>
          <cell r="F512" t="str">
            <v>FORMULA 1-40OZ-SET OF 10</v>
          </cell>
          <cell r="G512">
            <v>0</v>
          </cell>
          <cell r="H512">
            <v>6.8</v>
          </cell>
          <cell r="I512">
            <v>0</v>
          </cell>
          <cell r="J512">
            <v>6.8</v>
          </cell>
          <cell r="K512">
            <v>0</v>
          </cell>
          <cell r="L512">
            <v>43434</v>
          </cell>
          <cell r="M512">
            <v>0.02</v>
          </cell>
          <cell r="N512">
            <v>6.95</v>
          </cell>
          <cell r="O512">
            <v>0</v>
          </cell>
          <cell r="P512">
            <v>2.2058823529411908E-2</v>
          </cell>
        </row>
        <row r="513">
          <cell r="D513" t="str">
            <v>668A</v>
          </cell>
          <cell r="E513" t="str">
            <v>668A</v>
          </cell>
          <cell r="F513" t="str">
            <v>FILL-N-GO FUNNEL</v>
          </cell>
          <cell r="G513">
            <v>0</v>
          </cell>
          <cell r="H513">
            <v>8.6</v>
          </cell>
          <cell r="I513">
            <v>0</v>
          </cell>
          <cell r="J513">
            <v>8.6</v>
          </cell>
          <cell r="K513">
            <v>0</v>
          </cell>
          <cell r="L513">
            <v>43434</v>
          </cell>
          <cell r="M513">
            <v>0.02</v>
          </cell>
          <cell r="N513">
            <v>8.75</v>
          </cell>
          <cell r="O513">
            <v>0</v>
          </cell>
          <cell r="P513">
            <v>1.744186046511631E-2</v>
          </cell>
        </row>
        <row r="514">
          <cell r="D514" t="str">
            <v>669A</v>
          </cell>
          <cell r="E514" t="str">
            <v>669A</v>
          </cell>
          <cell r="F514" t="str">
            <v>HERBALIFE METALLIC BLACK BAG</v>
          </cell>
          <cell r="G514">
            <v>0</v>
          </cell>
          <cell r="H514">
            <v>10.7</v>
          </cell>
          <cell r="I514">
            <v>0</v>
          </cell>
          <cell r="J514">
            <v>10.7</v>
          </cell>
          <cell r="K514">
            <v>0</v>
          </cell>
          <cell r="L514">
            <v>43434</v>
          </cell>
          <cell r="M514">
            <v>0.02</v>
          </cell>
          <cell r="N514">
            <v>10.9</v>
          </cell>
          <cell r="O514">
            <v>0</v>
          </cell>
          <cell r="P514">
            <v>1.8691588785046731E-2</v>
          </cell>
        </row>
        <row r="515">
          <cell r="D515" t="str">
            <v>6704</v>
          </cell>
          <cell r="E515" t="str">
            <v>6704US</v>
          </cell>
          <cell r="F515" t="str">
            <v>PRESENTATION PITCHBOOK</v>
          </cell>
          <cell r="G515">
            <v>0</v>
          </cell>
          <cell r="H515">
            <v>3.4</v>
          </cell>
          <cell r="I515">
            <v>0</v>
          </cell>
          <cell r="J515">
            <v>3.4</v>
          </cell>
          <cell r="K515">
            <v>0</v>
          </cell>
          <cell r="L515">
            <v>43434</v>
          </cell>
          <cell r="M515">
            <v>0.02</v>
          </cell>
          <cell r="N515">
            <v>3.45</v>
          </cell>
          <cell r="O515">
            <v>0</v>
          </cell>
          <cell r="P515">
            <v>1.4705882352941346E-2</v>
          </cell>
        </row>
        <row r="516">
          <cell r="D516" t="str">
            <v>6705</v>
          </cell>
          <cell r="E516" t="str">
            <v>6705US</v>
          </cell>
          <cell r="F516" t="str">
            <v>PRESENTATION PITCHBOOK USSP</v>
          </cell>
          <cell r="G516">
            <v>0</v>
          </cell>
          <cell r="H516">
            <v>3.4</v>
          </cell>
          <cell r="I516">
            <v>0</v>
          </cell>
          <cell r="J516">
            <v>3.4</v>
          </cell>
          <cell r="K516">
            <v>0</v>
          </cell>
          <cell r="L516">
            <v>43434</v>
          </cell>
          <cell r="M516">
            <v>0.02</v>
          </cell>
          <cell r="N516">
            <v>3.45</v>
          </cell>
          <cell r="O516">
            <v>0</v>
          </cell>
          <cell r="P516">
            <v>1.4705882352941346E-2</v>
          </cell>
        </row>
        <row r="517">
          <cell r="D517" t="str">
            <v>670A</v>
          </cell>
          <cell r="E517" t="str">
            <v>670A</v>
          </cell>
          <cell r="F517" t="str">
            <v>TABLET BOX-SMALL SIZE WITH 7 COMPARTMENTS (SET OF 10)</v>
          </cell>
          <cell r="G517">
            <v>0</v>
          </cell>
          <cell r="H517">
            <v>7.35</v>
          </cell>
          <cell r="I517">
            <v>0</v>
          </cell>
          <cell r="J517">
            <v>7.35</v>
          </cell>
          <cell r="K517">
            <v>0</v>
          </cell>
          <cell r="L517">
            <v>43434</v>
          </cell>
          <cell r="M517">
            <v>0.02</v>
          </cell>
          <cell r="N517">
            <v>7.5</v>
          </cell>
          <cell r="O517">
            <v>0</v>
          </cell>
          <cell r="P517">
            <v>2.0408163265306145E-2</v>
          </cell>
        </row>
        <row r="518">
          <cell r="D518" t="str">
            <v>671A</v>
          </cell>
          <cell r="E518" t="str">
            <v>671A</v>
          </cell>
          <cell r="F518" t="str">
            <v>MEDIUM SIZE WITH 7 COMPARTMENTS (SET OF 5)</v>
          </cell>
          <cell r="G518">
            <v>0</v>
          </cell>
          <cell r="H518">
            <v>6.8</v>
          </cell>
          <cell r="I518">
            <v>0</v>
          </cell>
          <cell r="J518">
            <v>6.8</v>
          </cell>
          <cell r="K518">
            <v>0</v>
          </cell>
          <cell r="L518">
            <v>43434</v>
          </cell>
          <cell r="M518">
            <v>0.02</v>
          </cell>
          <cell r="N518">
            <v>6.95</v>
          </cell>
          <cell r="O518">
            <v>0</v>
          </cell>
          <cell r="P518">
            <v>2.2058823529411908E-2</v>
          </cell>
        </row>
        <row r="519">
          <cell r="D519" t="str">
            <v>672A</v>
          </cell>
          <cell r="E519" t="str">
            <v>672A</v>
          </cell>
          <cell r="F519" t="str">
            <v>TABLET BOX-LONG (SET OF 5)</v>
          </cell>
          <cell r="G519">
            <v>0</v>
          </cell>
          <cell r="H519">
            <v>9.75</v>
          </cell>
          <cell r="I519">
            <v>0</v>
          </cell>
          <cell r="J519">
            <v>9.75</v>
          </cell>
          <cell r="K519">
            <v>0</v>
          </cell>
          <cell r="L519">
            <v>43434</v>
          </cell>
          <cell r="M519">
            <v>0.02</v>
          </cell>
          <cell r="N519">
            <v>9.9500000000000011</v>
          </cell>
          <cell r="O519">
            <v>0</v>
          </cell>
          <cell r="P519">
            <v>2.0512820512820662E-2</v>
          </cell>
        </row>
        <row r="520">
          <cell r="D520" t="str">
            <v>673A</v>
          </cell>
          <cell r="E520" t="str">
            <v>673A</v>
          </cell>
          <cell r="F520" t="str">
            <v>HLN HERBALIFE TRAVEL MUG</v>
          </cell>
          <cell r="G520">
            <v>0</v>
          </cell>
          <cell r="H520">
            <v>9.75</v>
          </cell>
          <cell r="I520">
            <v>0</v>
          </cell>
          <cell r="J520">
            <v>9.75</v>
          </cell>
          <cell r="K520">
            <v>0</v>
          </cell>
          <cell r="L520">
            <v>43434</v>
          </cell>
          <cell r="M520">
            <v>0.02</v>
          </cell>
          <cell r="N520">
            <v>9.9500000000000011</v>
          </cell>
          <cell r="O520">
            <v>0</v>
          </cell>
          <cell r="P520">
            <v>2.0512820512820662E-2</v>
          </cell>
        </row>
        <row r="521">
          <cell r="D521" t="str">
            <v>674A</v>
          </cell>
          <cell r="E521" t="str">
            <v>674A</v>
          </cell>
          <cell r="F521" t="str">
            <v>WATER BOTTLE-SPORTS</v>
          </cell>
          <cell r="G521">
            <v>0</v>
          </cell>
          <cell r="H521">
            <v>5.9</v>
          </cell>
          <cell r="I521">
            <v>0</v>
          </cell>
          <cell r="J521">
            <v>5.9</v>
          </cell>
          <cell r="K521">
            <v>0</v>
          </cell>
          <cell r="L521">
            <v>43434</v>
          </cell>
          <cell r="M521">
            <v>0.02</v>
          </cell>
          <cell r="N521">
            <v>6</v>
          </cell>
          <cell r="O521">
            <v>0</v>
          </cell>
          <cell r="P521">
            <v>1.6949152542372836E-2</v>
          </cell>
        </row>
        <row r="522">
          <cell r="D522" t="str">
            <v>682A</v>
          </cell>
          <cell r="E522" t="str">
            <v>682A</v>
          </cell>
          <cell r="F522" t="str">
            <v>HLN HERBALIFE PREMIUM BAG - SMALL</v>
          </cell>
          <cell r="G522">
            <v>0</v>
          </cell>
          <cell r="H522">
            <v>3.85</v>
          </cell>
          <cell r="I522">
            <v>0</v>
          </cell>
          <cell r="J522">
            <v>3.85</v>
          </cell>
          <cell r="K522">
            <v>0</v>
          </cell>
          <cell r="L522" t="e">
            <v>#N/A</v>
          </cell>
          <cell r="M522">
            <v>0.02</v>
          </cell>
          <cell r="N522">
            <v>3.95</v>
          </cell>
          <cell r="O522">
            <v>0</v>
          </cell>
          <cell r="P522">
            <v>2.5974025974025983E-2</v>
          </cell>
        </row>
        <row r="523">
          <cell r="D523" t="str">
            <v>7147</v>
          </cell>
          <cell r="E523" t="str">
            <v>7147US</v>
          </cell>
          <cell r="F523" t="str">
            <v>LIFTOFF SAMPLING CARD - ENG</v>
          </cell>
          <cell r="G523">
            <v>0</v>
          </cell>
          <cell r="H523">
            <v>2.1</v>
          </cell>
          <cell r="I523">
            <v>0</v>
          </cell>
          <cell r="J523">
            <v>2.1</v>
          </cell>
          <cell r="K523">
            <v>0</v>
          </cell>
          <cell r="L523">
            <v>43434</v>
          </cell>
          <cell r="M523">
            <v>0.02</v>
          </cell>
          <cell r="N523">
            <v>2.15</v>
          </cell>
          <cell r="O523">
            <v>0</v>
          </cell>
          <cell r="P523">
            <v>2.3809523809523725E-2</v>
          </cell>
        </row>
        <row r="524">
          <cell r="D524" t="str">
            <v>7624</v>
          </cell>
          <cell r="E524" t="str">
            <v>7624US</v>
          </cell>
          <cell r="F524" t="str">
            <v>WELLNESS PRESENTATION BOOK-NATIVE LANGUAGE</v>
          </cell>
          <cell r="G524">
            <v>0</v>
          </cell>
          <cell r="H524">
            <v>12.6</v>
          </cell>
          <cell r="I524">
            <v>0</v>
          </cell>
          <cell r="J524">
            <v>12.6</v>
          </cell>
          <cell r="K524">
            <v>0</v>
          </cell>
          <cell r="L524">
            <v>42855</v>
          </cell>
          <cell r="M524">
            <v>0.02</v>
          </cell>
          <cell r="N524">
            <v>12.850000000000001</v>
          </cell>
          <cell r="O524">
            <v>0</v>
          </cell>
          <cell r="P524">
            <v>1.9841269841269993E-2</v>
          </cell>
        </row>
        <row r="525">
          <cell r="D525" t="str">
            <v>8601</v>
          </cell>
          <cell r="E525" t="str">
            <v>8601E</v>
          </cell>
          <cell r="F525" t="str">
            <v>PLASTIC BAGS - SMALL</v>
          </cell>
          <cell r="G525">
            <v>0</v>
          </cell>
          <cell r="H525">
            <v>3.85</v>
          </cell>
          <cell r="I525">
            <v>0</v>
          </cell>
          <cell r="J525">
            <v>3.85</v>
          </cell>
          <cell r="K525">
            <v>0</v>
          </cell>
          <cell r="L525">
            <v>43434</v>
          </cell>
          <cell r="M525">
            <v>0.02</v>
          </cell>
          <cell r="N525">
            <v>3.95</v>
          </cell>
          <cell r="O525">
            <v>0</v>
          </cell>
          <cell r="P525">
            <v>2.5974025974025983E-2</v>
          </cell>
        </row>
        <row r="526">
          <cell r="D526" t="str">
            <v>8645</v>
          </cell>
          <cell r="E526" t="str">
            <v>6241USFLX</v>
          </cell>
          <cell r="F526" t="str">
            <v>PRODUCT CATALOG SPANISH ( INDIVIDUAL)</v>
          </cell>
          <cell r="G526">
            <v>0</v>
          </cell>
          <cell r="H526">
            <v>0.65</v>
          </cell>
          <cell r="I526">
            <v>0</v>
          </cell>
          <cell r="J526">
            <v>0.65</v>
          </cell>
          <cell r="K526">
            <v>0</v>
          </cell>
          <cell r="L526">
            <v>43434</v>
          </cell>
          <cell r="M526">
            <v>0.02</v>
          </cell>
          <cell r="N526">
            <v>0.65</v>
          </cell>
          <cell r="O526">
            <v>0</v>
          </cell>
          <cell r="P526">
            <v>0</v>
          </cell>
        </row>
        <row r="527">
          <cell r="D527" t="str">
            <v>8646</v>
          </cell>
          <cell r="E527" t="str">
            <v>8646FLX</v>
          </cell>
          <cell r="F527" t="str">
            <v>PRODUCT CATALOG SETS 50</v>
          </cell>
          <cell r="G527">
            <v>0</v>
          </cell>
          <cell r="H527">
            <v>21.3</v>
          </cell>
          <cell r="I527">
            <v>0</v>
          </cell>
          <cell r="J527">
            <v>21.3</v>
          </cell>
          <cell r="K527">
            <v>0</v>
          </cell>
          <cell r="L527">
            <v>43434</v>
          </cell>
          <cell r="M527">
            <v>0.02</v>
          </cell>
          <cell r="N527">
            <v>21.75</v>
          </cell>
          <cell r="O527">
            <v>0</v>
          </cell>
          <cell r="P527">
            <v>2.1126760563380254E-2</v>
          </cell>
        </row>
        <row r="528">
          <cell r="D528" t="str">
            <v>8647</v>
          </cell>
          <cell r="E528" t="str">
            <v>8647FLX</v>
          </cell>
          <cell r="F528" t="str">
            <v>PRODUCT C ATALOG SPANISH SET OF 100</v>
          </cell>
          <cell r="G528">
            <v>0</v>
          </cell>
          <cell r="H528">
            <v>31.35</v>
          </cell>
          <cell r="I528">
            <v>0</v>
          </cell>
          <cell r="J528">
            <v>31.35</v>
          </cell>
          <cell r="K528">
            <v>0</v>
          </cell>
          <cell r="L528">
            <v>43434</v>
          </cell>
          <cell r="M528">
            <v>0.02</v>
          </cell>
          <cell r="N528">
            <v>32</v>
          </cell>
          <cell r="O528">
            <v>0</v>
          </cell>
          <cell r="P528">
            <v>2.0733652312599604E-2</v>
          </cell>
        </row>
        <row r="529">
          <cell r="D529" t="str">
            <v>873E</v>
          </cell>
          <cell r="E529" t="str">
            <v>873E</v>
          </cell>
          <cell r="F529" t="str">
            <v>NAM CHARTER PREFERRED MEMBER CONVERSION</v>
          </cell>
          <cell r="G529">
            <v>0</v>
          </cell>
          <cell r="H529">
            <v>0</v>
          </cell>
          <cell r="I529">
            <v>0</v>
          </cell>
          <cell r="J529">
            <v>0</v>
          </cell>
          <cell r="K529">
            <v>0</v>
          </cell>
          <cell r="L529">
            <v>42855</v>
          </cell>
          <cell r="M529">
            <v>0.02</v>
          </cell>
          <cell r="N529">
            <v>0</v>
          </cell>
          <cell r="O529">
            <v>0</v>
          </cell>
          <cell r="P529">
            <v>0</v>
          </cell>
        </row>
        <row r="530">
          <cell r="D530" t="str">
            <v>874P</v>
          </cell>
          <cell r="E530" t="str">
            <v>874P</v>
          </cell>
          <cell r="F530" t="str">
            <v>MINI BLENDER</v>
          </cell>
          <cell r="G530">
            <v>0</v>
          </cell>
          <cell r="H530">
            <v>0</v>
          </cell>
          <cell r="I530">
            <v>0</v>
          </cell>
          <cell r="J530">
            <v>0</v>
          </cell>
          <cell r="K530">
            <v>0</v>
          </cell>
          <cell r="L530">
            <v>43434</v>
          </cell>
          <cell r="M530">
            <v>0.02</v>
          </cell>
          <cell r="N530">
            <v>0</v>
          </cell>
          <cell r="O530">
            <v>0</v>
          </cell>
          <cell r="P530">
            <v>0</v>
          </cell>
        </row>
        <row r="531">
          <cell r="D531" t="str">
            <v>875P</v>
          </cell>
          <cell r="E531" t="str">
            <v>875PNA</v>
          </cell>
          <cell r="F531" t="str">
            <v>ACTIVE MEMBER PROMOTION DUMMY</v>
          </cell>
          <cell r="G531">
            <v>0</v>
          </cell>
          <cell r="H531">
            <v>0</v>
          </cell>
          <cell r="I531">
            <v>0</v>
          </cell>
          <cell r="J531">
            <v>0</v>
          </cell>
          <cell r="K531">
            <v>0</v>
          </cell>
          <cell r="L531">
            <v>43434</v>
          </cell>
          <cell r="M531">
            <v>0.02</v>
          </cell>
          <cell r="N531">
            <v>0</v>
          </cell>
          <cell r="O531">
            <v>0</v>
          </cell>
          <cell r="P531">
            <v>0</v>
          </cell>
        </row>
        <row r="532">
          <cell r="D532" t="str">
            <v>9144</v>
          </cell>
          <cell r="E532" t="str">
            <v>9144US</v>
          </cell>
          <cell r="F532" t="str">
            <v>PREMIUM PLASTIC BAGS - MEDIUM</v>
          </cell>
          <cell r="G532">
            <v>0</v>
          </cell>
          <cell r="H532">
            <v>9.75</v>
          </cell>
          <cell r="I532">
            <v>0</v>
          </cell>
          <cell r="J532">
            <v>9.75</v>
          </cell>
          <cell r="K532">
            <v>0</v>
          </cell>
          <cell r="L532">
            <v>43434</v>
          </cell>
          <cell r="M532">
            <v>0.02</v>
          </cell>
          <cell r="N532">
            <v>9.9500000000000011</v>
          </cell>
          <cell r="O532">
            <v>0</v>
          </cell>
          <cell r="P532">
            <v>2.0512820512820662E-2</v>
          </cell>
        </row>
        <row r="533">
          <cell r="D533" t="str">
            <v>9501</v>
          </cell>
          <cell r="E533" t="str">
            <v>9501US</v>
          </cell>
          <cell r="F533" t="str">
            <v>PRESIDENT TEAM JOURNAL - USSP FOR EVENT</v>
          </cell>
          <cell r="G533">
            <v>0</v>
          </cell>
          <cell r="H533">
            <v>47.8</v>
          </cell>
          <cell r="I533">
            <v>0</v>
          </cell>
          <cell r="J533">
            <v>47.8</v>
          </cell>
          <cell r="K533">
            <v>0</v>
          </cell>
          <cell r="L533">
            <v>41698</v>
          </cell>
          <cell r="M533">
            <v>0.02</v>
          </cell>
          <cell r="N533">
            <v>48.75</v>
          </cell>
          <cell r="O533">
            <v>0</v>
          </cell>
          <cell r="P533">
            <v>1.9874476987447709E-2</v>
          </cell>
        </row>
        <row r="534">
          <cell r="D534" t="str">
            <v>9766</v>
          </cell>
          <cell r="E534" t="str">
            <v>9766US</v>
          </cell>
          <cell r="F534" t="str">
            <v>NUTRITION CLUB INVITATIONS - HORIZONTAL BILINGUAL</v>
          </cell>
          <cell r="G534">
            <v>0</v>
          </cell>
          <cell r="H534">
            <v>9.5</v>
          </cell>
          <cell r="I534">
            <v>0</v>
          </cell>
          <cell r="J534">
            <v>9.5</v>
          </cell>
          <cell r="K534">
            <v>0</v>
          </cell>
          <cell r="L534">
            <v>43434</v>
          </cell>
          <cell r="M534">
            <v>0.02</v>
          </cell>
          <cell r="N534">
            <v>9.7000000000000011</v>
          </cell>
          <cell r="O534">
            <v>0</v>
          </cell>
          <cell r="P534">
            <v>2.1052631578947434E-2</v>
          </cell>
        </row>
        <row r="535">
          <cell r="D535" t="str">
            <v>9767</v>
          </cell>
          <cell r="E535" t="str">
            <v>9767US</v>
          </cell>
          <cell r="F535" t="str">
            <v>NUTRITION CLUB INVITATIONS HL24 - VERTICAL BILINGUAL</v>
          </cell>
          <cell r="G535">
            <v>0</v>
          </cell>
          <cell r="H535">
            <v>9.5</v>
          </cell>
          <cell r="I535">
            <v>0</v>
          </cell>
          <cell r="J535">
            <v>9.5</v>
          </cell>
          <cell r="K535">
            <v>0</v>
          </cell>
          <cell r="L535">
            <v>43220</v>
          </cell>
          <cell r="M535">
            <v>0</v>
          </cell>
          <cell r="N535">
            <v>9.5</v>
          </cell>
          <cell r="O535">
            <v>0</v>
          </cell>
          <cell r="P535">
            <v>0</v>
          </cell>
        </row>
        <row r="536">
          <cell r="D536" t="str">
            <v>9926</v>
          </cell>
          <cell r="E536" t="str">
            <v>9926US</v>
          </cell>
          <cell r="F536" t="str">
            <v>BIZWORKS MONTHLY SUBSCRIPTION</v>
          </cell>
          <cell r="G536">
            <v>0</v>
          </cell>
          <cell r="H536">
            <v>19.95</v>
          </cell>
          <cell r="I536">
            <v>0</v>
          </cell>
          <cell r="J536">
            <v>19.95</v>
          </cell>
          <cell r="K536">
            <v>0</v>
          </cell>
          <cell r="L536">
            <v>40359</v>
          </cell>
          <cell r="M536">
            <v>0.02</v>
          </cell>
          <cell r="N536">
            <v>20.350000000000001</v>
          </cell>
          <cell r="O536">
            <v>0</v>
          </cell>
          <cell r="P536">
            <v>2.0050125313283207E-2</v>
          </cell>
        </row>
        <row r="537">
          <cell r="D537" t="str">
            <v>9928</v>
          </cell>
          <cell r="E537" t="str">
            <v>9928US</v>
          </cell>
          <cell r="F537" t="str">
            <v>BIZWORKS SETUP FEE</v>
          </cell>
          <cell r="G537">
            <v>0</v>
          </cell>
          <cell r="H537">
            <v>7.95</v>
          </cell>
          <cell r="I537">
            <v>0</v>
          </cell>
          <cell r="J537">
            <v>7.95</v>
          </cell>
          <cell r="K537">
            <v>0</v>
          </cell>
          <cell r="L537">
            <v>43434</v>
          </cell>
          <cell r="M537">
            <v>0.02</v>
          </cell>
          <cell r="N537">
            <v>8.1</v>
          </cell>
          <cell r="O537">
            <v>0</v>
          </cell>
          <cell r="P537">
            <v>1.8867924528301883E-2</v>
          </cell>
        </row>
        <row r="538">
          <cell r="D538" t="str">
            <v>9930</v>
          </cell>
          <cell r="E538" t="str">
            <v>9930US</v>
          </cell>
          <cell r="F538" t="str">
            <v>BIZWORKS PROMOTIONAL</v>
          </cell>
          <cell r="G538">
            <v>0</v>
          </cell>
          <cell r="H538">
            <v>0</v>
          </cell>
          <cell r="I538">
            <v>0</v>
          </cell>
          <cell r="J538">
            <v>0</v>
          </cell>
          <cell r="K538">
            <v>0</v>
          </cell>
          <cell r="L538">
            <v>43404</v>
          </cell>
          <cell r="M538">
            <v>0.02</v>
          </cell>
          <cell r="N538">
            <v>0</v>
          </cell>
          <cell r="O538">
            <v>0</v>
          </cell>
          <cell r="P538">
            <v>0</v>
          </cell>
        </row>
        <row r="539">
          <cell r="D539" t="str">
            <v>9942</v>
          </cell>
          <cell r="E539">
            <v>9942</v>
          </cell>
          <cell r="F539" t="str">
            <v>BIZWORKS ONE MONTH SUBSCRIPTION</v>
          </cell>
          <cell r="G539">
            <v>0</v>
          </cell>
          <cell r="H539">
            <v>7.95</v>
          </cell>
          <cell r="I539">
            <v>0</v>
          </cell>
          <cell r="J539">
            <v>7.95</v>
          </cell>
          <cell r="K539">
            <v>0</v>
          </cell>
          <cell r="L539">
            <v>43373</v>
          </cell>
          <cell r="M539">
            <v>0.02</v>
          </cell>
          <cell r="N539">
            <v>8.1</v>
          </cell>
          <cell r="O539">
            <v>0</v>
          </cell>
          <cell r="P539">
            <v>1.8867924528301883E-2</v>
          </cell>
        </row>
        <row r="540">
          <cell r="D540" t="str">
            <v>9943</v>
          </cell>
          <cell r="E540" t="str">
            <v>9943</v>
          </cell>
          <cell r="F540" t="str">
            <v>BIZWORKS - 1  MONTH PROMOTION</v>
          </cell>
          <cell r="G540">
            <v>0</v>
          </cell>
          <cell r="H540">
            <v>0</v>
          </cell>
          <cell r="I540">
            <v>0</v>
          </cell>
          <cell r="J540">
            <v>0</v>
          </cell>
          <cell r="K540">
            <v>0</v>
          </cell>
          <cell r="L540">
            <v>43190</v>
          </cell>
          <cell r="M540">
            <v>0.02</v>
          </cell>
          <cell r="N540">
            <v>0</v>
          </cell>
          <cell r="O540">
            <v>0</v>
          </cell>
          <cell r="P540">
            <v>0</v>
          </cell>
        </row>
        <row r="541">
          <cell r="D541" t="str">
            <v>C618</v>
          </cell>
          <cell r="E541" t="str">
            <v>C618</v>
          </cell>
          <cell r="F541" t="str">
            <v>HFF GENERAL DISASTER RELIEF</v>
          </cell>
          <cell r="G541">
            <v>0</v>
          </cell>
          <cell r="H541">
            <v>1</v>
          </cell>
          <cell r="I541">
            <v>0</v>
          </cell>
          <cell r="J541">
            <v>1</v>
          </cell>
          <cell r="K541">
            <v>0</v>
          </cell>
          <cell r="L541">
            <v>43008</v>
          </cell>
          <cell r="M541">
            <v>0</v>
          </cell>
          <cell r="N541">
            <v>1</v>
          </cell>
          <cell r="O541">
            <v>0</v>
          </cell>
          <cell r="P541">
            <v>0</v>
          </cell>
        </row>
        <row r="542">
          <cell r="D542" t="str">
            <v>C618</v>
          </cell>
          <cell r="E542" t="str">
            <v>C618</v>
          </cell>
          <cell r="F542" t="str">
            <v>HFF GENERAL DISASTER RELIEF</v>
          </cell>
          <cell r="G542">
            <v>0</v>
          </cell>
          <cell r="H542">
            <v>1</v>
          </cell>
          <cell r="I542">
            <v>0</v>
          </cell>
          <cell r="J542">
            <v>1</v>
          </cell>
          <cell r="K542">
            <v>0</v>
          </cell>
          <cell r="L542">
            <v>43008</v>
          </cell>
          <cell r="M542">
            <v>0</v>
          </cell>
          <cell r="N542">
            <v>1</v>
          </cell>
          <cell r="O542">
            <v>0</v>
          </cell>
          <cell r="P542">
            <v>0</v>
          </cell>
        </row>
        <row r="543">
          <cell r="D543" t="str">
            <v>C618</v>
          </cell>
          <cell r="E543" t="str">
            <v>C618</v>
          </cell>
          <cell r="F543" t="str">
            <v>HFF GENERAL DISASTER RELIEF</v>
          </cell>
          <cell r="G543">
            <v>0</v>
          </cell>
          <cell r="H543">
            <v>1</v>
          </cell>
          <cell r="I543">
            <v>0</v>
          </cell>
          <cell r="J543">
            <v>1</v>
          </cell>
          <cell r="K543">
            <v>0</v>
          </cell>
          <cell r="L543">
            <v>43008</v>
          </cell>
          <cell r="M543">
            <v>0</v>
          </cell>
          <cell r="N543">
            <v>1</v>
          </cell>
          <cell r="O543">
            <v>0</v>
          </cell>
          <cell r="P543">
            <v>0</v>
          </cell>
        </row>
        <row r="544">
          <cell r="D544" t="str">
            <v>D077</v>
          </cell>
          <cell r="E544" t="str">
            <v>D077</v>
          </cell>
          <cell r="F544" t="str">
            <v>USA-HFF BRAZIL FLOODS</v>
          </cell>
          <cell r="G544">
            <v>0</v>
          </cell>
          <cell r="H544">
            <v>1</v>
          </cell>
          <cell r="I544">
            <v>0</v>
          </cell>
          <cell r="J544">
            <v>1</v>
          </cell>
          <cell r="K544">
            <v>0</v>
          </cell>
          <cell r="L544">
            <v>39568</v>
          </cell>
          <cell r="M544">
            <v>0</v>
          </cell>
          <cell r="N544">
            <v>1</v>
          </cell>
          <cell r="O544">
            <v>0</v>
          </cell>
          <cell r="P544">
            <v>0</v>
          </cell>
        </row>
        <row r="545">
          <cell r="D545" t="str">
            <v>D544</v>
          </cell>
          <cell r="E545" t="str">
            <v>D544</v>
          </cell>
          <cell r="F545" t="str">
            <v>KS-CHUNCHEON--HOM</v>
          </cell>
          <cell r="G545">
            <v>0</v>
          </cell>
          <cell r="H545">
            <v>40</v>
          </cell>
          <cell r="I545">
            <v>0</v>
          </cell>
          <cell r="J545">
            <v>40</v>
          </cell>
          <cell r="K545">
            <v>0</v>
          </cell>
          <cell r="L545" t="e">
            <v>#N/A</v>
          </cell>
          <cell r="M545">
            <v>0.02</v>
          </cell>
          <cell r="N545">
            <v>40.800000000000004</v>
          </cell>
          <cell r="O545">
            <v>0</v>
          </cell>
          <cell r="P545">
            <v>2.0000000000000018E-2</v>
          </cell>
        </row>
        <row r="546">
          <cell r="D546" t="str">
            <v>D545</v>
          </cell>
          <cell r="E546" t="str">
            <v>D545</v>
          </cell>
          <cell r="F546" t="str">
            <v>KS-WONJU--HOM</v>
          </cell>
          <cell r="G546">
            <v>0</v>
          </cell>
          <cell r="H546">
            <v>40</v>
          </cell>
          <cell r="I546">
            <v>0</v>
          </cell>
          <cell r="J546">
            <v>40</v>
          </cell>
          <cell r="K546">
            <v>0</v>
          </cell>
          <cell r="L546" t="e">
            <v>#N/A</v>
          </cell>
          <cell r="M546">
            <v>0.02</v>
          </cell>
          <cell r="N546">
            <v>40.800000000000004</v>
          </cell>
          <cell r="O546">
            <v>0</v>
          </cell>
          <cell r="P546">
            <v>2.0000000000000018E-2</v>
          </cell>
        </row>
        <row r="547">
          <cell r="D547" t="str">
            <v>D562</v>
          </cell>
          <cell r="E547" t="str">
            <v>D562</v>
          </cell>
          <cell r="F547" t="str">
            <v>KS-CHUNGJU--HOM</v>
          </cell>
          <cell r="G547">
            <v>0</v>
          </cell>
          <cell r="H547">
            <v>40</v>
          </cell>
          <cell r="I547">
            <v>0</v>
          </cell>
          <cell r="J547">
            <v>40</v>
          </cell>
          <cell r="K547">
            <v>0</v>
          </cell>
          <cell r="L547" t="e">
            <v>#N/A</v>
          </cell>
          <cell r="M547">
            <v>0.02</v>
          </cell>
          <cell r="N547">
            <v>40.800000000000004</v>
          </cell>
          <cell r="O547">
            <v>0</v>
          </cell>
          <cell r="P547">
            <v>2.0000000000000018E-2</v>
          </cell>
        </row>
        <row r="548">
          <cell r="D548" t="str">
            <v>E411</v>
          </cell>
          <cell r="E548" t="str">
            <v>E411</v>
          </cell>
          <cell r="F548" t="str">
            <v>KS-YONGIN--MEGA HOM</v>
          </cell>
          <cell r="G548">
            <v>0</v>
          </cell>
          <cell r="H548">
            <v>30</v>
          </cell>
          <cell r="I548">
            <v>0</v>
          </cell>
          <cell r="J548">
            <v>30</v>
          </cell>
          <cell r="K548">
            <v>0</v>
          </cell>
          <cell r="L548" t="e">
            <v>#N/A</v>
          </cell>
          <cell r="M548">
            <v>0.02</v>
          </cell>
          <cell r="N548">
            <v>30.6</v>
          </cell>
          <cell r="O548">
            <v>0</v>
          </cell>
          <cell r="P548">
            <v>2.0000000000000018E-2</v>
          </cell>
        </row>
        <row r="549">
          <cell r="D549" t="str">
            <v>E412</v>
          </cell>
          <cell r="E549" t="str">
            <v>E412</v>
          </cell>
          <cell r="F549" t="str">
            <v>KS-ANDONG--MEGA HOM</v>
          </cell>
          <cell r="G549">
            <v>0</v>
          </cell>
          <cell r="H549">
            <v>40</v>
          </cell>
          <cell r="I549">
            <v>0</v>
          </cell>
          <cell r="J549">
            <v>40</v>
          </cell>
          <cell r="K549">
            <v>0</v>
          </cell>
          <cell r="L549" t="e">
            <v>#N/A</v>
          </cell>
          <cell r="M549">
            <v>0.02</v>
          </cell>
          <cell r="N549">
            <v>40.800000000000004</v>
          </cell>
          <cell r="O549">
            <v>0</v>
          </cell>
          <cell r="P549">
            <v>2.0000000000000018E-2</v>
          </cell>
        </row>
        <row r="550">
          <cell r="D550" t="str">
            <v>F290</v>
          </cell>
          <cell r="E550" t="str">
            <v>F290</v>
          </cell>
          <cell r="F550" t="str">
            <v>TH-THANK YOU PARTY (THONBURI)</v>
          </cell>
          <cell r="G550">
            <v>0</v>
          </cell>
          <cell r="H550">
            <v>75</v>
          </cell>
          <cell r="I550">
            <v>0</v>
          </cell>
          <cell r="J550">
            <v>75</v>
          </cell>
          <cell r="K550">
            <v>0</v>
          </cell>
          <cell r="L550" t="e">
            <v>#N/A</v>
          </cell>
          <cell r="M550">
            <v>0.02</v>
          </cell>
          <cell r="N550">
            <v>76.5</v>
          </cell>
          <cell r="O550">
            <v>0</v>
          </cell>
          <cell r="P550">
            <v>2.0000000000000018E-2</v>
          </cell>
        </row>
        <row r="551">
          <cell r="D551" t="str">
            <v>F291</v>
          </cell>
          <cell r="E551" t="str">
            <v>F291</v>
          </cell>
          <cell r="F551" t="str">
            <v>TH-THANK YOU PARTY (CENTER)</v>
          </cell>
          <cell r="G551">
            <v>0</v>
          </cell>
          <cell r="H551">
            <v>95</v>
          </cell>
          <cell r="I551">
            <v>0</v>
          </cell>
          <cell r="J551">
            <v>95</v>
          </cell>
          <cell r="K551">
            <v>0</v>
          </cell>
          <cell r="L551" t="e">
            <v>#N/A</v>
          </cell>
          <cell r="M551">
            <v>0.02</v>
          </cell>
          <cell r="N551">
            <v>96.9</v>
          </cell>
          <cell r="O551">
            <v>0</v>
          </cell>
          <cell r="P551">
            <v>2.0000000000000018E-2</v>
          </cell>
        </row>
        <row r="552">
          <cell r="D552" t="str">
            <v>F356</v>
          </cell>
          <cell r="E552" t="str">
            <v>F356</v>
          </cell>
          <cell r="F552" t="str">
            <v>HFF DONATION ( $1.00 )</v>
          </cell>
          <cell r="G552">
            <v>0</v>
          </cell>
          <cell r="H552">
            <v>1</v>
          </cell>
          <cell r="I552">
            <v>0</v>
          </cell>
          <cell r="J552">
            <v>1</v>
          </cell>
          <cell r="K552">
            <v>0</v>
          </cell>
          <cell r="L552">
            <v>43434</v>
          </cell>
          <cell r="M552">
            <v>0</v>
          </cell>
          <cell r="N552">
            <v>1</v>
          </cell>
          <cell r="O552">
            <v>0</v>
          </cell>
          <cell r="P552">
            <v>0</v>
          </cell>
        </row>
        <row r="553">
          <cell r="D553" t="str">
            <v>F356</v>
          </cell>
          <cell r="E553" t="str">
            <v>F356</v>
          </cell>
          <cell r="F553" t="str">
            <v>HFF DONATION ( $1.00 )</v>
          </cell>
          <cell r="G553">
            <v>0</v>
          </cell>
          <cell r="H553">
            <v>1</v>
          </cell>
          <cell r="I553">
            <v>0</v>
          </cell>
          <cell r="J553">
            <v>1</v>
          </cell>
          <cell r="K553">
            <v>0</v>
          </cell>
          <cell r="L553">
            <v>43434</v>
          </cell>
          <cell r="M553">
            <v>0</v>
          </cell>
          <cell r="N553">
            <v>1</v>
          </cell>
          <cell r="O553">
            <v>0</v>
          </cell>
          <cell r="P553">
            <v>0</v>
          </cell>
        </row>
        <row r="554">
          <cell r="D554" t="str">
            <v>F356</v>
          </cell>
          <cell r="E554" t="str">
            <v>F356</v>
          </cell>
          <cell r="F554" t="str">
            <v>HFF DONATION ( $1.00 )</v>
          </cell>
          <cell r="G554">
            <v>0</v>
          </cell>
          <cell r="H554">
            <v>1</v>
          </cell>
          <cell r="I554">
            <v>0</v>
          </cell>
          <cell r="J554">
            <v>1</v>
          </cell>
          <cell r="K554">
            <v>0</v>
          </cell>
          <cell r="L554">
            <v>43434</v>
          </cell>
          <cell r="M554">
            <v>0</v>
          </cell>
          <cell r="N554">
            <v>1</v>
          </cell>
          <cell r="O554">
            <v>0</v>
          </cell>
          <cell r="P554">
            <v>0</v>
          </cell>
        </row>
        <row r="555">
          <cell r="D555" t="str">
            <v>N364</v>
          </cell>
          <cell r="E555" t="str">
            <v>N364US</v>
          </cell>
          <cell r="F555" t="str">
            <v>RETAIL RECEIPT PAD - ENG</v>
          </cell>
          <cell r="G555">
            <v>0</v>
          </cell>
          <cell r="H555">
            <v>15.5</v>
          </cell>
          <cell r="I555">
            <v>0</v>
          </cell>
          <cell r="J555">
            <v>15.5</v>
          </cell>
          <cell r="K555">
            <v>0</v>
          </cell>
          <cell r="L555">
            <v>43434</v>
          </cell>
          <cell r="M555">
            <v>0.02</v>
          </cell>
          <cell r="N555">
            <v>15.8</v>
          </cell>
          <cell r="O555">
            <v>0</v>
          </cell>
          <cell r="P555">
            <v>1.9354838709677358E-2</v>
          </cell>
        </row>
        <row r="556">
          <cell r="D556" t="str">
            <v>N365</v>
          </cell>
          <cell r="E556" t="str">
            <v>N365US</v>
          </cell>
          <cell r="F556" t="str">
            <v>RETAIL RECEIPT PAD -  SPA</v>
          </cell>
          <cell r="G556">
            <v>0</v>
          </cell>
          <cell r="H556">
            <v>15.5</v>
          </cell>
          <cell r="I556">
            <v>0</v>
          </cell>
          <cell r="J556">
            <v>15.5</v>
          </cell>
          <cell r="K556">
            <v>0</v>
          </cell>
          <cell r="L556">
            <v>43434</v>
          </cell>
          <cell r="M556">
            <v>0.02</v>
          </cell>
          <cell r="N556">
            <v>15.8</v>
          </cell>
          <cell r="O556">
            <v>0</v>
          </cell>
          <cell r="P556">
            <v>1.9354838709677358E-2</v>
          </cell>
        </row>
        <row r="557">
          <cell r="D557" t="str">
            <v>N381</v>
          </cell>
          <cell r="E557" t="str">
            <v>N381</v>
          </cell>
          <cell r="F557" t="str">
            <v>UNCLAIMED REWARDS LETTER</v>
          </cell>
          <cell r="G557">
            <v>0</v>
          </cell>
          <cell r="H557">
            <v>0</v>
          </cell>
          <cell r="I557">
            <v>0</v>
          </cell>
          <cell r="J557">
            <v>0</v>
          </cell>
          <cell r="K557">
            <v>0</v>
          </cell>
          <cell r="L557">
            <v>42825</v>
          </cell>
          <cell r="M557">
            <v>0.02</v>
          </cell>
          <cell r="N557">
            <v>0</v>
          </cell>
          <cell r="O557">
            <v>0</v>
          </cell>
          <cell r="P557">
            <v>0</v>
          </cell>
        </row>
        <row r="558">
          <cell r="D558" t="str">
            <v>N398</v>
          </cell>
          <cell r="E558">
            <v>603876</v>
          </cell>
          <cell r="F558" t="str">
            <v>PM CONVERSION APP/NO-ID-ENG</v>
          </cell>
          <cell r="G558">
            <v>0</v>
          </cell>
          <cell r="H558">
            <v>0</v>
          </cell>
          <cell r="I558">
            <v>0</v>
          </cell>
          <cell r="J558">
            <v>0</v>
          </cell>
          <cell r="K558">
            <v>0</v>
          </cell>
          <cell r="L558" t="e">
            <v>#N/A</v>
          </cell>
          <cell r="M558">
            <v>0.02</v>
          </cell>
          <cell r="N558">
            <v>0</v>
          </cell>
          <cell r="O558">
            <v>0</v>
          </cell>
          <cell r="P558">
            <v>0</v>
          </cell>
        </row>
        <row r="559">
          <cell r="D559" t="str">
            <v>N399</v>
          </cell>
          <cell r="E559">
            <v>603877</v>
          </cell>
          <cell r="F559" t="str">
            <v>PM CONVERSION APP/NO-ID-SP</v>
          </cell>
          <cell r="G559">
            <v>0</v>
          </cell>
          <cell r="H559">
            <v>0</v>
          </cell>
          <cell r="I559">
            <v>0</v>
          </cell>
          <cell r="J559">
            <v>0</v>
          </cell>
          <cell r="K559">
            <v>0</v>
          </cell>
          <cell r="L559" t="e">
            <v>#N/A</v>
          </cell>
          <cell r="M559">
            <v>0.02</v>
          </cell>
          <cell r="N559">
            <v>0</v>
          </cell>
          <cell r="O559">
            <v>0</v>
          </cell>
          <cell r="P559">
            <v>0</v>
          </cell>
        </row>
        <row r="560">
          <cell r="D560" t="str">
            <v>N404</v>
          </cell>
          <cell r="E560" t="str">
            <v>N404US</v>
          </cell>
          <cell r="F560" t="str">
            <v>NC RECEIPT PAD - ENG</v>
          </cell>
          <cell r="G560">
            <v>0</v>
          </cell>
          <cell r="H560">
            <v>15.5</v>
          </cell>
          <cell r="I560">
            <v>0</v>
          </cell>
          <cell r="J560">
            <v>15.5</v>
          </cell>
          <cell r="K560">
            <v>0</v>
          </cell>
          <cell r="L560">
            <v>43434</v>
          </cell>
          <cell r="M560">
            <v>0.02</v>
          </cell>
          <cell r="N560">
            <v>15.8</v>
          </cell>
          <cell r="O560">
            <v>0</v>
          </cell>
          <cell r="P560">
            <v>1.9354838709677358E-2</v>
          </cell>
        </row>
        <row r="561">
          <cell r="D561" t="str">
            <v>N405</v>
          </cell>
          <cell r="E561" t="str">
            <v>N405US</v>
          </cell>
          <cell r="F561" t="str">
            <v>NC RECEIPT PAD - SPANISH</v>
          </cell>
          <cell r="G561">
            <v>0</v>
          </cell>
          <cell r="H561">
            <v>15.5</v>
          </cell>
          <cell r="I561">
            <v>0</v>
          </cell>
          <cell r="J561">
            <v>15.5</v>
          </cell>
          <cell r="K561">
            <v>0</v>
          </cell>
          <cell r="L561">
            <v>43434</v>
          </cell>
          <cell r="M561">
            <v>0.02</v>
          </cell>
          <cell r="N561">
            <v>15.8</v>
          </cell>
          <cell r="O561">
            <v>0</v>
          </cell>
          <cell r="P561">
            <v>1.9354838709677358E-2</v>
          </cell>
        </row>
        <row r="562">
          <cell r="D562" t="str">
            <v>N415</v>
          </cell>
          <cell r="E562" t="str">
            <v>N415</v>
          </cell>
          <cell r="F562" t="str">
            <v>ACTIVE UNSUBSCRIBED OI - BILINGUAL</v>
          </cell>
          <cell r="G562">
            <v>0</v>
          </cell>
          <cell r="H562">
            <v>0</v>
          </cell>
          <cell r="I562">
            <v>0</v>
          </cell>
          <cell r="J562">
            <v>0</v>
          </cell>
          <cell r="K562">
            <v>0</v>
          </cell>
          <cell r="L562">
            <v>43312</v>
          </cell>
          <cell r="M562">
            <v>0</v>
          </cell>
          <cell r="N562">
            <v>0</v>
          </cell>
          <cell r="O562">
            <v>0</v>
          </cell>
          <cell r="P562">
            <v>0</v>
          </cell>
        </row>
        <row r="563">
          <cell r="D563" t="str">
            <v>N416</v>
          </cell>
          <cell r="E563">
            <v>805079</v>
          </cell>
          <cell r="F563" t="str">
            <v>PREFERRED MEMBER APPLICATION - ENG</v>
          </cell>
          <cell r="G563">
            <v>0</v>
          </cell>
          <cell r="H563">
            <v>0</v>
          </cell>
          <cell r="I563">
            <v>0</v>
          </cell>
          <cell r="J563">
            <v>0</v>
          </cell>
          <cell r="K563">
            <v>0</v>
          </cell>
          <cell r="L563" t="e">
            <v>#N/A</v>
          </cell>
          <cell r="M563">
            <v>0.02</v>
          </cell>
          <cell r="N563">
            <v>0</v>
          </cell>
          <cell r="O563">
            <v>0</v>
          </cell>
          <cell r="P563">
            <v>0</v>
          </cell>
        </row>
        <row r="564">
          <cell r="D564" t="str">
            <v>N417</v>
          </cell>
          <cell r="E564">
            <v>805080</v>
          </cell>
          <cell r="F564" t="str">
            <v>PREFERRED MEMBER APPLICATION - SPA</v>
          </cell>
          <cell r="G564">
            <v>0</v>
          </cell>
          <cell r="H564">
            <v>0</v>
          </cell>
          <cell r="I564">
            <v>0</v>
          </cell>
          <cell r="J564">
            <v>0</v>
          </cell>
          <cell r="K564">
            <v>0</v>
          </cell>
          <cell r="L564" t="e">
            <v>#N/A</v>
          </cell>
          <cell r="M564">
            <v>0.02</v>
          </cell>
          <cell r="N564">
            <v>0</v>
          </cell>
          <cell r="O564">
            <v>0</v>
          </cell>
          <cell r="P564">
            <v>0</v>
          </cell>
        </row>
        <row r="565">
          <cell r="D565" t="str">
            <v>N418</v>
          </cell>
          <cell r="E565">
            <v>603873</v>
          </cell>
          <cell r="F565" t="str">
            <v>DISTRIBUTOR CONVERSION APP/NO - ID - ENG</v>
          </cell>
          <cell r="G565">
            <v>0</v>
          </cell>
          <cell r="H565">
            <v>0</v>
          </cell>
          <cell r="I565">
            <v>0</v>
          </cell>
          <cell r="J565">
            <v>0</v>
          </cell>
          <cell r="K565">
            <v>0</v>
          </cell>
          <cell r="L565" t="e">
            <v>#N/A</v>
          </cell>
          <cell r="M565">
            <v>0.02</v>
          </cell>
          <cell r="N565">
            <v>0</v>
          </cell>
          <cell r="O565">
            <v>0</v>
          </cell>
          <cell r="P565">
            <v>0</v>
          </cell>
        </row>
        <row r="566">
          <cell r="D566" t="str">
            <v>N419</v>
          </cell>
          <cell r="E566">
            <v>603874</v>
          </cell>
          <cell r="F566" t="str">
            <v>DISTRIBUTOR CONVERSION APP/NO - ID - SP</v>
          </cell>
          <cell r="G566">
            <v>0</v>
          </cell>
          <cell r="H566">
            <v>0</v>
          </cell>
          <cell r="I566">
            <v>0</v>
          </cell>
          <cell r="J566">
            <v>0</v>
          </cell>
          <cell r="K566">
            <v>0</v>
          </cell>
          <cell r="L566" t="e">
            <v>#N/A</v>
          </cell>
          <cell r="M566">
            <v>0.02</v>
          </cell>
          <cell r="N566">
            <v>0</v>
          </cell>
          <cell r="O566">
            <v>0</v>
          </cell>
          <cell r="P566">
            <v>0</v>
          </cell>
        </row>
        <row r="567">
          <cell r="D567" t="str">
            <v>N426</v>
          </cell>
          <cell r="E567" t="str">
            <v>N426</v>
          </cell>
          <cell r="F567" t="str">
            <v>SCOOP 11CC PACKAGED INDIVIDUALLY</v>
          </cell>
          <cell r="G567">
            <v>0</v>
          </cell>
          <cell r="H567">
            <v>0</v>
          </cell>
          <cell r="I567">
            <v>0</v>
          </cell>
          <cell r="J567">
            <v>0</v>
          </cell>
          <cell r="K567">
            <v>0</v>
          </cell>
          <cell r="L567" t="e">
            <v>#N/A</v>
          </cell>
          <cell r="M567">
            <v>0.02</v>
          </cell>
          <cell r="N567">
            <v>0</v>
          </cell>
          <cell r="O567">
            <v>0</v>
          </cell>
          <cell r="P567">
            <v>0</v>
          </cell>
        </row>
        <row r="568">
          <cell r="D568" t="str">
            <v>N439</v>
          </cell>
          <cell r="E568" t="str">
            <v>N439</v>
          </cell>
          <cell r="F568" t="str">
            <v>HOM Mini Flipbook- Bilingual (Pack of 3)</v>
          </cell>
          <cell r="G568">
            <v>0</v>
          </cell>
          <cell r="H568">
            <v>10.25</v>
          </cell>
          <cell r="I568">
            <v>0</v>
          </cell>
          <cell r="J568">
            <v>10.25</v>
          </cell>
          <cell r="K568">
            <v>0</v>
          </cell>
          <cell r="L568">
            <v>43434</v>
          </cell>
          <cell r="M568">
            <v>0.02</v>
          </cell>
          <cell r="N568">
            <v>10.450000000000001</v>
          </cell>
          <cell r="O568">
            <v>0</v>
          </cell>
          <cell r="P568">
            <v>1.9512195121951237E-2</v>
          </cell>
        </row>
        <row r="569">
          <cell r="D569" t="str">
            <v>N457</v>
          </cell>
          <cell r="E569" t="str">
            <v>N457</v>
          </cell>
          <cell r="F569" t="str">
            <v>HLN HEALTHIER HAPPIER BUTTON- EN</v>
          </cell>
          <cell r="G569">
            <v>0</v>
          </cell>
          <cell r="H569">
            <v>4.9000000000000004</v>
          </cell>
          <cell r="I569">
            <v>0</v>
          </cell>
          <cell r="J569">
            <v>4.9000000000000004</v>
          </cell>
          <cell r="K569">
            <v>0</v>
          </cell>
          <cell r="L569">
            <v>43434</v>
          </cell>
          <cell r="M569">
            <v>0.02</v>
          </cell>
          <cell r="N569">
            <v>5</v>
          </cell>
          <cell r="O569">
            <v>0</v>
          </cell>
          <cell r="P569">
            <v>2.0408163265306145E-2</v>
          </cell>
        </row>
        <row r="570">
          <cell r="D570" t="str">
            <v>N460</v>
          </cell>
          <cell r="E570" t="str">
            <v>N460</v>
          </cell>
          <cell r="F570" t="str">
            <v>HLN HEALTHIER HAPPIER BUTTON- SP</v>
          </cell>
          <cell r="G570">
            <v>0</v>
          </cell>
          <cell r="H570">
            <v>4.9000000000000004</v>
          </cell>
          <cell r="I570">
            <v>0</v>
          </cell>
          <cell r="J570">
            <v>4.9000000000000004</v>
          </cell>
          <cell r="K570">
            <v>0</v>
          </cell>
          <cell r="L570">
            <v>43434</v>
          </cell>
          <cell r="M570">
            <v>0.02</v>
          </cell>
          <cell r="N570">
            <v>5</v>
          </cell>
          <cell r="O570">
            <v>0</v>
          </cell>
          <cell r="P570">
            <v>2.0408163265306145E-2</v>
          </cell>
        </row>
        <row r="571">
          <cell r="D571" t="str">
            <v>N572</v>
          </cell>
          <cell r="E571" t="str">
            <v>N572</v>
          </cell>
          <cell r="F571" t="str">
            <v>DAP PROMOTION CR FIT KIT</v>
          </cell>
          <cell r="G571">
            <v>0</v>
          </cell>
          <cell r="H571">
            <v>0</v>
          </cell>
          <cell r="I571">
            <v>0</v>
          </cell>
          <cell r="J571">
            <v>0</v>
          </cell>
          <cell r="K571">
            <v>0</v>
          </cell>
          <cell r="L571">
            <v>43373</v>
          </cell>
          <cell r="M571">
            <v>0.02</v>
          </cell>
          <cell r="N571">
            <v>0</v>
          </cell>
          <cell r="O571">
            <v>0</v>
          </cell>
          <cell r="P571">
            <v>0</v>
          </cell>
        </row>
        <row r="572">
          <cell r="D572" t="str">
            <v>N769</v>
          </cell>
          <cell r="E572">
            <v>604944</v>
          </cell>
          <cell r="F572" t="str">
            <v>PM PROMO HLN-BRANDED 5,200 MAH POWERBANK</v>
          </cell>
          <cell r="G572">
            <v>0</v>
          </cell>
          <cell r="H572">
            <v>0</v>
          </cell>
          <cell r="I572">
            <v>0</v>
          </cell>
          <cell r="J572">
            <v>0</v>
          </cell>
          <cell r="K572">
            <v>0</v>
          </cell>
          <cell r="L572">
            <v>43434</v>
          </cell>
          <cell r="M572">
            <v>0.02</v>
          </cell>
          <cell r="N572">
            <v>0</v>
          </cell>
          <cell r="O572">
            <v>0</v>
          </cell>
          <cell r="P572">
            <v>0</v>
          </cell>
        </row>
        <row r="573">
          <cell r="D573" t="str">
            <v>N785</v>
          </cell>
          <cell r="E573" t="str">
            <v>N785</v>
          </cell>
          <cell r="F573" t="str">
            <v>BASIC SUBSCRIPTION</v>
          </cell>
          <cell r="G573">
            <v>0</v>
          </cell>
          <cell r="H573">
            <v>9.99</v>
          </cell>
          <cell r="I573">
            <v>0</v>
          </cell>
          <cell r="J573">
            <v>9.99</v>
          </cell>
          <cell r="K573">
            <v>0</v>
          </cell>
          <cell r="L573" t="e">
            <v>#N/A</v>
          </cell>
          <cell r="M573">
            <v>0</v>
          </cell>
          <cell r="N573">
            <v>9.99</v>
          </cell>
          <cell r="O573">
            <v>0</v>
          </cell>
          <cell r="P573">
            <v>0</v>
          </cell>
        </row>
        <row r="574">
          <cell r="D574" t="str">
            <v>N876</v>
          </cell>
          <cell r="E574" t="str">
            <v>N876US</v>
          </cell>
          <cell r="F574" t="str">
            <v>PM LETTER - POWER UP N GO ORDER INSERT</v>
          </cell>
          <cell r="G574">
            <v>0</v>
          </cell>
          <cell r="H574">
            <v>0</v>
          </cell>
          <cell r="I574">
            <v>0</v>
          </cell>
          <cell r="J574">
            <v>0</v>
          </cell>
          <cell r="K574">
            <v>0</v>
          </cell>
          <cell r="L574">
            <v>43434</v>
          </cell>
          <cell r="M574">
            <v>0</v>
          </cell>
          <cell r="N574">
            <v>0</v>
          </cell>
          <cell r="O574">
            <v>0</v>
          </cell>
          <cell r="P574">
            <v>0</v>
          </cell>
        </row>
        <row r="575">
          <cell r="D575" t="str">
            <v>N927</v>
          </cell>
          <cell r="E575" t="str">
            <v>N927</v>
          </cell>
          <cell r="F575" t="str">
            <v>PRODUCT SAMPLE GIFT PROMO</v>
          </cell>
          <cell r="G575">
            <v>0</v>
          </cell>
          <cell r="H575">
            <v>0</v>
          </cell>
          <cell r="I575">
            <v>0</v>
          </cell>
          <cell r="J575">
            <v>0</v>
          </cell>
          <cell r="K575">
            <v>0</v>
          </cell>
          <cell r="L575" t="e">
            <v>#N/A</v>
          </cell>
          <cell r="M575">
            <v>0.02</v>
          </cell>
          <cell r="N575">
            <v>0</v>
          </cell>
          <cell r="O575">
            <v>0</v>
          </cell>
          <cell r="P575">
            <v>0</v>
          </cell>
        </row>
        <row r="576">
          <cell r="D576" t="str">
            <v>N945</v>
          </cell>
          <cell r="E576" t="str">
            <v>N945US</v>
          </cell>
          <cell r="F576" t="str">
            <v>HEALTHIER HAPPIER HOT/COLD TUMBLER</v>
          </cell>
          <cell r="G576">
            <v>0</v>
          </cell>
          <cell r="H576">
            <v>9.75</v>
          </cell>
          <cell r="I576">
            <v>0</v>
          </cell>
          <cell r="J576">
            <v>9.75</v>
          </cell>
          <cell r="K576">
            <v>0</v>
          </cell>
          <cell r="L576" t="e">
            <v>#N/A</v>
          </cell>
          <cell r="M576">
            <v>0.02</v>
          </cell>
          <cell r="N576">
            <v>9.9500000000000011</v>
          </cell>
          <cell r="O576">
            <v>0</v>
          </cell>
          <cell r="P576">
            <v>2.0512820512820662E-2</v>
          </cell>
        </row>
        <row r="577">
          <cell r="D577" t="str">
            <v>S202</v>
          </cell>
          <cell r="E577" t="str">
            <v>5922E</v>
          </cell>
          <cell r="F577" t="str">
            <v>HERBALIFE TODAY MAGAZINE-FREE WITH ORDER</v>
          </cell>
          <cell r="G577">
            <v>0</v>
          </cell>
          <cell r="H577">
            <v>0</v>
          </cell>
          <cell r="I577">
            <v>0</v>
          </cell>
          <cell r="J577">
            <v>0</v>
          </cell>
          <cell r="K577">
            <v>0</v>
          </cell>
          <cell r="L577">
            <v>43434</v>
          </cell>
          <cell r="M577">
            <v>0.02</v>
          </cell>
          <cell r="N577">
            <v>0</v>
          </cell>
          <cell r="O577">
            <v>0</v>
          </cell>
          <cell r="P577">
            <v>0</v>
          </cell>
        </row>
        <row r="578">
          <cell r="D578" t="str">
            <v>S203</v>
          </cell>
          <cell r="E578" t="str">
            <v>5918E</v>
          </cell>
          <cell r="F578" t="str">
            <v>TODAY MAGAZINE-FREE-ALT LANG</v>
          </cell>
          <cell r="G578">
            <v>0</v>
          </cell>
          <cell r="H578">
            <v>0</v>
          </cell>
          <cell r="I578">
            <v>0</v>
          </cell>
          <cell r="J578">
            <v>0</v>
          </cell>
          <cell r="K578">
            <v>0</v>
          </cell>
          <cell r="L578">
            <v>43434</v>
          </cell>
          <cell r="M578">
            <v>0.02</v>
          </cell>
          <cell r="N578">
            <v>0</v>
          </cell>
          <cell r="O578">
            <v>0</v>
          </cell>
          <cell r="P578">
            <v>0</v>
          </cell>
        </row>
        <row r="579">
          <cell r="D579" t="str">
            <v>S991</v>
          </cell>
          <cell r="E579" t="str">
            <v>S991</v>
          </cell>
          <cell r="F579" t="str">
            <v>HFF MARK HUGHES DAY CELEBRATION</v>
          </cell>
          <cell r="G579">
            <v>0</v>
          </cell>
          <cell r="H579">
            <v>1</v>
          </cell>
          <cell r="I579">
            <v>0</v>
          </cell>
          <cell r="J579">
            <v>1</v>
          </cell>
          <cell r="K579">
            <v>0</v>
          </cell>
          <cell r="L579">
            <v>43251</v>
          </cell>
          <cell r="M579">
            <v>0</v>
          </cell>
          <cell r="N579">
            <v>1</v>
          </cell>
          <cell r="O579">
            <v>0</v>
          </cell>
          <cell r="P579">
            <v>0</v>
          </cell>
        </row>
        <row r="580">
          <cell r="D580" t="str">
            <v>S991</v>
          </cell>
          <cell r="E580" t="str">
            <v>S991</v>
          </cell>
          <cell r="F580" t="str">
            <v>HFF MARK HUGHES DAY CELEBRATION</v>
          </cell>
          <cell r="G580">
            <v>0</v>
          </cell>
          <cell r="H580">
            <v>1</v>
          </cell>
          <cell r="I580">
            <v>0</v>
          </cell>
          <cell r="J580">
            <v>1</v>
          </cell>
          <cell r="K580">
            <v>0</v>
          </cell>
          <cell r="L580">
            <v>43251</v>
          </cell>
          <cell r="M580">
            <v>0</v>
          </cell>
          <cell r="N580">
            <v>1</v>
          </cell>
          <cell r="O580">
            <v>0</v>
          </cell>
          <cell r="P580">
            <v>0</v>
          </cell>
        </row>
        <row r="581">
          <cell r="D581" t="str">
            <v>S991</v>
          </cell>
          <cell r="E581" t="str">
            <v>S991</v>
          </cell>
          <cell r="F581" t="str">
            <v>HFF MARK HUGHES DAY CELEBRATION</v>
          </cell>
          <cell r="G581">
            <v>0</v>
          </cell>
          <cell r="H581">
            <v>1</v>
          </cell>
          <cell r="I581">
            <v>0</v>
          </cell>
          <cell r="J581">
            <v>1</v>
          </cell>
          <cell r="K581">
            <v>0</v>
          </cell>
          <cell r="L581">
            <v>43251</v>
          </cell>
          <cell r="M581">
            <v>0</v>
          </cell>
          <cell r="N581">
            <v>1</v>
          </cell>
          <cell r="O581">
            <v>0</v>
          </cell>
          <cell r="P581">
            <v>0</v>
          </cell>
        </row>
        <row r="582">
          <cell r="D582" t="str">
            <v>W192</v>
          </cell>
          <cell r="E582" t="str">
            <v>W192</v>
          </cell>
          <cell r="F582" t="str">
            <v>35TH ANNIVERSARY PROMO DUMMY</v>
          </cell>
          <cell r="G582">
            <v>0</v>
          </cell>
          <cell r="H582">
            <v>0</v>
          </cell>
          <cell r="I582">
            <v>0</v>
          </cell>
          <cell r="J582">
            <v>0</v>
          </cell>
          <cell r="K582">
            <v>0</v>
          </cell>
          <cell r="L582">
            <v>43220</v>
          </cell>
          <cell r="M582">
            <v>0.02</v>
          </cell>
          <cell r="N582">
            <v>0</v>
          </cell>
          <cell r="O582">
            <v>0</v>
          </cell>
          <cell r="P582">
            <v>0</v>
          </cell>
        </row>
        <row r="583">
          <cell r="D583" t="str">
            <v>W193</v>
          </cell>
          <cell r="E583" t="str">
            <v>W193</v>
          </cell>
          <cell r="F583" t="str">
            <v>35TH ANNIVERSARY PROMO EXTENSION</v>
          </cell>
          <cell r="G583">
            <v>0</v>
          </cell>
          <cell r="H583">
            <v>0</v>
          </cell>
          <cell r="I583">
            <v>0</v>
          </cell>
          <cell r="J583">
            <v>0</v>
          </cell>
          <cell r="K583">
            <v>0</v>
          </cell>
          <cell r="L583">
            <v>42916</v>
          </cell>
          <cell r="M583">
            <v>0.02</v>
          </cell>
          <cell r="N583">
            <v>0</v>
          </cell>
          <cell r="O583">
            <v>0</v>
          </cell>
          <cell r="P583">
            <v>0</v>
          </cell>
        </row>
        <row r="584">
          <cell r="D584" t="str">
            <v>W197</v>
          </cell>
          <cell r="E584" t="str">
            <v>W197</v>
          </cell>
          <cell r="F584" t="str">
            <v>35TH ANNIVERSARY PROMO 3RD DUMMY 2016 EXTENSION</v>
          </cell>
          <cell r="G584">
            <v>0</v>
          </cell>
          <cell r="H584">
            <v>0</v>
          </cell>
          <cell r="I584">
            <v>0</v>
          </cell>
          <cell r="J584">
            <v>0</v>
          </cell>
          <cell r="K584">
            <v>0</v>
          </cell>
          <cell r="L584">
            <v>43434</v>
          </cell>
          <cell r="M584">
            <v>0.02</v>
          </cell>
          <cell r="N584">
            <v>0</v>
          </cell>
          <cell r="O584">
            <v>0</v>
          </cell>
          <cell r="P584">
            <v>0</v>
          </cell>
        </row>
        <row r="585">
          <cell r="D585" t="str">
            <v>W257</v>
          </cell>
          <cell r="E585">
            <v>604054</v>
          </cell>
          <cell r="F585" t="str">
            <v>FLEX KIT SKU FOR JUMP ROPE + COLLAPSIBLE WATER BOTTLE - 206U</v>
          </cell>
          <cell r="G585">
            <v>0</v>
          </cell>
          <cell r="H585">
            <v>0</v>
          </cell>
          <cell r="I585">
            <v>0</v>
          </cell>
          <cell r="J585">
            <v>0</v>
          </cell>
          <cell r="K585">
            <v>0</v>
          </cell>
          <cell r="L585">
            <v>42978</v>
          </cell>
          <cell r="M585">
            <v>0.02</v>
          </cell>
          <cell r="N585">
            <v>0</v>
          </cell>
          <cell r="O585">
            <v>0</v>
          </cell>
          <cell r="P585">
            <v>0</v>
          </cell>
        </row>
        <row r="586">
          <cell r="D586" t="str">
            <v>W283</v>
          </cell>
          <cell r="E586" t="str">
            <v>1117PK</v>
          </cell>
          <cell r="F586" t="str">
            <v>FLEX KIT - PRODUCT CATALOG PRICE INSERT</v>
          </cell>
          <cell r="G586">
            <v>0</v>
          </cell>
          <cell r="H586">
            <v>0</v>
          </cell>
          <cell r="I586">
            <v>0</v>
          </cell>
          <cell r="J586">
            <v>0</v>
          </cell>
          <cell r="K586">
            <v>0</v>
          </cell>
          <cell r="L586">
            <v>43251</v>
          </cell>
          <cell r="M586">
            <v>0.02</v>
          </cell>
          <cell r="N586">
            <v>0</v>
          </cell>
          <cell r="O586">
            <v>0</v>
          </cell>
          <cell r="P586">
            <v>0</v>
          </cell>
        </row>
        <row r="587">
          <cell r="D587" t="str">
            <v>W284</v>
          </cell>
          <cell r="E587" t="str">
            <v>6240US</v>
          </cell>
          <cell r="F587" t="str">
            <v>PRODUCT CATALOG ENG EA / 6240US</v>
          </cell>
          <cell r="G587">
            <v>0</v>
          </cell>
          <cell r="H587">
            <v>0</v>
          </cell>
          <cell r="I587">
            <v>0</v>
          </cell>
          <cell r="J587">
            <v>0</v>
          </cell>
          <cell r="K587">
            <v>0</v>
          </cell>
          <cell r="L587">
            <v>43404</v>
          </cell>
          <cell r="M587">
            <v>0.02</v>
          </cell>
          <cell r="N587">
            <v>0</v>
          </cell>
          <cell r="O587">
            <v>0</v>
          </cell>
          <cell r="P587">
            <v>0</v>
          </cell>
        </row>
        <row r="588">
          <cell r="D588" t="str">
            <v>W285</v>
          </cell>
          <cell r="E588" t="str">
            <v>6241US</v>
          </cell>
          <cell r="F588" t="str">
            <v>PRODUCT CATALOG SPA EA / 6241US</v>
          </cell>
          <cell r="G588">
            <v>0</v>
          </cell>
          <cell r="H588">
            <v>0</v>
          </cell>
          <cell r="I588">
            <v>0</v>
          </cell>
          <cell r="J588">
            <v>0</v>
          </cell>
          <cell r="K588">
            <v>0</v>
          </cell>
          <cell r="L588">
            <v>43373</v>
          </cell>
          <cell r="M588">
            <v>0.02</v>
          </cell>
          <cell r="N588">
            <v>0</v>
          </cell>
          <cell r="O588">
            <v>0</v>
          </cell>
          <cell r="P588">
            <v>0</v>
          </cell>
        </row>
        <row r="589">
          <cell r="D589" t="str">
            <v>W315</v>
          </cell>
          <cell r="E589">
            <v>604987</v>
          </cell>
          <cell r="F589" t="str">
            <v>HEADPHONES</v>
          </cell>
          <cell r="G589">
            <v>0</v>
          </cell>
          <cell r="H589">
            <v>0</v>
          </cell>
          <cell r="I589">
            <v>0</v>
          </cell>
          <cell r="J589">
            <v>0</v>
          </cell>
          <cell r="K589">
            <v>0</v>
          </cell>
          <cell r="L589" t="e">
            <v>#N/A</v>
          </cell>
          <cell r="M589">
            <v>0.02</v>
          </cell>
          <cell r="N589">
            <v>0</v>
          </cell>
          <cell r="O589">
            <v>0</v>
          </cell>
          <cell r="P589">
            <v>0</v>
          </cell>
        </row>
        <row r="590">
          <cell r="D590">
            <v>0</v>
          </cell>
          <cell r="E590">
            <v>0</v>
          </cell>
          <cell r="F590">
            <v>0</v>
          </cell>
          <cell r="G590">
            <v>0</v>
          </cell>
          <cell r="H590">
            <v>0</v>
          </cell>
          <cell r="I590">
            <v>0</v>
          </cell>
          <cell r="J590">
            <v>0</v>
          </cell>
          <cell r="K590">
            <v>0</v>
          </cell>
          <cell r="L590">
            <v>0</v>
          </cell>
          <cell r="M590">
            <v>0</v>
          </cell>
          <cell r="P590">
            <v>0</v>
          </cell>
        </row>
        <row r="591">
          <cell r="D591" t="str">
            <v>4998</v>
          </cell>
          <cell r="E591" t="str">
            <v>4998</v>
          </cell>
          <cell r="F591" t="str">
            <v>IBP EACH-ALTERNATE LANGUAGE</v>
          </cell>
          <cell r="G591">
            <v>0</v>
          </cell>
          <cell r="H591">
            <v>94.1</v>
          </cell>
          <cell r="I591">
            <v>0</v>
          </cell>
          <cell r="J591">
            <v>94.1</v>
          </cell>
          <cell r="K591">
            <v>0</v>
          </cell>
          <cell r="L591">
            <v>43434</v>
          </cell>
          <cell r="M591">
            <v>0</v>
          </cell>
          <cell r="N591">
            <v>94.100000000000009</v>
          </cell>
          <cell r="O591">
            <v>0</v>
          </cell>
          <cell r="P591">
            <v>2.2204460492503131E-16</v>
          </cell>
        </row>
        <row r="592">
          <cell r="D592" t="str">
            <v>5000</v>
          </cell>
          <cell r="E592" t="str">
            <v>5000</v>
          </cell>
          <cell r="F592" t="str">
            <v>IBP EACH-NATIVE LANGUAGE</v>
          </cell>
          <cell r="G592">
            <v>0</v>
          </cell>
          <cell r="H592">
            <v>94.1</v>
          </cell>
          <cell r="I592">
            <v>0</v>
          </cell>
          <cell r="J592">
            <v>94.1</v>
          </cell>
          <cell r="K592">
            <v>0</v>
          </cell>
          <cell r="L592">
            <v>43434</v>
          </cell>
          <cell r="M592">
            <v>0</v>
          </cell>
          <cell r="N592">
            <v>94.100000000000009</v>
          </cell>
          <cell r="O592">
            <v>0</v>
          </cell>
          <cell r="P592">
            <v>2.2204460492503131E-16</v>
          </cell>
        </row>
        <row r="593">
          <cell r="D593" t="str">
            <v>5622</v>
          </cell>
          <cell r="E593" t="str">
            <v>5622US</v>
          </cell>
          <cell r="F593" t="str">
            <v>FULL IBP ONLINE ENGLISH</v>
          </cell>
          <cell r="G593">
            <v>0</v>
          </cell>
          <cell r="H593">
            <v>94.1</v>
          </cell>
          <cell r="I593">
            <v>0</v>
          </cell>
          <cell r="J593">
            <v>94.1</v>
          </cell>
          <cell r="K593">
            <v>0</v>
          </cell>
          <cell r="L593">
            <v>43434</v>
          </cell>
          <cell r="M593">
            <v>0</v>
          </cell>
          <cell r="N593">
            <v>94.100000000000009</v>
          </cell>
          <cell r="O593">
            <v>0</v>
          </cell>
          <cell r="P593">
            <v>2.2204460492503131E-16</v>
          </cell>
        </row>
        <row r="594">
          <cell r="D594" t="str">
            <v>5623</v>
          </cell>
          <cell r="E594" t="str">
            <v>5623US</v>
          </cell>
          <cell r="F594" t="str">
            <v>FULL IBP ONLINE SPANISH</v>
          </cell>
          <cell r="G594">
            <v>0</v>
          </cell>
          <cell r="H594">
            <v>94.1</v>
          </cell>
          <cell r="I594">
            <v>0</v>
          </cell>
          <cell r="J594">
            <v>94.1</v>
          </cell>
          <cell r="K594">
            <v>0</v>
          </cell>
          <cell r="L594">
            <v>43434</v>
          </cell>
          <cell r="M594">
            <v>0</v>
          </cell>
          <cell r="N594">
            <v>94.100000000000009</v>
          </cell>
          <cell r="O594">
            <v>0</v>
          </cell>
          <cell r="P594">
            <v>2.2204460492503131E-16</v>
          </cell>
        </row>
        <row r="595">
          <cell r="D595" t="str">
            <v>H916</v>
          </cell>
          <cell r="E595" t="str">
            <v>H916US</v>
          </cell>
          <cell r="F595" t="str">
            <v>PREFERRED MEMBER PACK ENG - REGULAR</v>
          </cell>
          <cell r="G595">
            <v>0</v>
          </cell>
          <cell r="H595">
            <v>34.950000000000003</v>
          </cell>
          <cell r="I595">
            <v>0</v>
          </cell>
          <cell r="J595">
            <v>34.950000000000003</v>
          </cell>
          <cell r="K595">
            <v>0</v>
          </cell>
          <cell r="L595">
            <v>43434</v>
          </cell>
          <cell r="M595">
            <v>0</v>
          </cell>
          <cell r="N595">
            <v>34.950000000000003</v>
          </cell>
          <cell r="O595">
            <v>0</v>
          </cell>
          <cell r="P595">
            <v>0</v>
          </cell>
        </row>
        <row r="596">
          <cell r="D596" t="str">
            <v>H917</v>
          </cell>
          <cell r="E596" t="str">
            <v>H917US</v>
          </cell>
          <cell r="F596" t="str">
            <v>PREFERRED MEMBER PACK SPAN - REGULAR</v>
          </cell>
          <cell r="G596">
            <v>0</v>
          </cell>
          <cell r="H596">
            <v>34.950000000000003</v>
          </cell>
          <cell r="I596">
            <v>0</v>
          </cell>
          <cell r="J596">
            <v>34.950000000000003</v>
          </cell>
          <cell r="K596">
            <v>0</v>
          </cell>
          <cell r="L596">
            <v>43434</v>
          </cell>
          <cell r="M596">
            <v>0</v>
          </cell>
          <cell r="N596">
            <v>34.950000000000003</v>
          </cell>
          <cell r="O596">
            <v>0</v>
          </cell>
          <cell r="P596">
            <v>0</v>
          </cell>
        </row>
        <row r="597">
          <cell r="D597" t="str">
            <v>H918</v>
          </cell>
          <cell r="E597" t="str">
            <v>H918US</v>
          </cell>
          <cell r="F597" t="str">
            <v>PREFERRED MEMBER PACK ENG ONLINE</v>
          </cell>
          <cell r="G597">
            <v>0</v>
          </cell>
          <cell r="H597">
            <v>34.950000000000003</v>
          </cell>
          <cell r="I597">
            <v>0</v>
          </cell>
          <cell r="J597">
            <v>34.950000000000003</v>
          </cell>
          <cell r="K597">
            <v>0</v>
          </cell>
          <cell r="L597">
            <v>43434</v>
          </cell>
          <cell r="M597">
            <v>0</v>
          </cell>
          <cell r="N597">
            <v>34.950000000000003</v>
          </cell>
          <cell r="O597">
            <v>0</v>
          </cell>
          <cell r="P597">
            <v>0</v>
          </cell>
        </row>
        <row r="598">
          <cell r="D598" t="str">
            <v>H919</v>
          </cell>
          <cell r="E598" t="str">
            <v>H919US</v>
          </cell>
          <cell r="F598" t="str">
            <v>PREFERRED MEMBER PACK SPA ONLINE</v>
          </cell>
          <cell r="G598">
            <v>0</v>
          </cell>
          <cell r="H598">
            <v>34.950000000000003</v>
          </cell>
          <cell r="I598">
            <v>0</v>
          </cell>
          <cell r="J598">
            <v>34.950000000000003</v>
          </cell>
          <cell r="K598">
            <v>0</v>
          </cell>
          <cell r="L598">
            <v>43434</v>
          </cell>
          <cell r="M598">
            <v>0</v>
          </cell>
          <cell r="N598">
            <v>34.950000000000003</v>
          </cell>
          <cell r="O598">
            <v>0</v>
          </cell>
          <cell r="P598">
            <v>0</v>
          </cell>
        </row>
        <row r="599">
          <cell r="D599" t="str">
            <v>H920</v>
          </cell>
          <cell r="E599" t="str">
            <v>H920US</v>
          </cell>
          <cell r="F599" t="str">
            <v>CONVERSION INTERNATIONAL BUSINESS PACK (CIBP) ENG - REG</v>
          </cell>
          <cell r="G599">
            <v>0</v>
          </cell>
          <cell r="H599">
            <v>59.95</v>
          </cell>
          <cell r="I599">
            <v>0</v>
          </cell>
          <cell r="J599">
            <v>59.95</v>
          </cell>
          <cell r="K599">
            <v>0</v>
          </cell>
          <cell r="L599">
            <v>43343</v>
          </cell>
          <cell r="M599">
            <v>0</v>
          </cell>
          <cell r="N599">
            <v>59.95</v>
          </cell>
          <cell r="O599">
            <v>0</v>
          </cell>
          <cell r="P599">
            <v>0</v>
          </cell>
        </row>
        <row r="600">
          <cell r="D600" t="str">
            <v>H921</v>
          </cell>
          <cell r="E600" t="str">
            <v>H921US</v>
          </cell>
          <cell r="F600" t="str">
            <v>CONVERSION INTERNATIONAL BUSINESS PACK (CIBP) SPA - REG</v>
          </cell>
          <cell r="G600">
            <v>0</v>
          </cell>
          <cell r="H600">
            <v>59.95</v>
          </cell>
          <cell r="I600">
            <v>0</v>
          </cell>
          <cell r="J600">
            <v>59.95</v>
          </cell>
          <cell r="K600">
            <v>0</v>
          </cell>
          <cell r="L600">
            <v>43343</v>
          </cell>
          <cell r="M600">
            <v>0</v>
          </cell>
          <cell r="N600">
            <v>59.95</v>
          </cell>
          <cell r="O600">
            <v>0</v>
          </cell>
          <cell r="P600">
            <v>0</v>
          </cell>
        </row>
        <row r="601">
          <cell r="D601" t="str">
            <v>H922</v>
          </cell>
          <cell r="E601" t="str">
            <v>H922USFLX</v>
          </cell>
          <cell r="F601" t="str">
            <v>CONVERSION INTERNATIONAL BUSINESS PACK (CIBP) ENG - ONLINE</v>
          </cell>
          <cell r="G601">
            <v>0</v>
          </cell>
          <cell r="H601">
            <v>59.95</v>
          </cell>
          <cell r="I601">
            <v>0</v>
          </cell>
          <cell r="J601">
            <v>59.95</v>
          </cell>
          <cell r="K601">
            <v>0</v>
          </cell>
          <cell r="L601">
            <v>43434</v>
          </cell>
          <cell r="M601">
            <v>0</v>
          </cell>
          <cell r="N601">
            <v>59.95</v>
          </cell>
          <cell r="O601">
            <v>0</v>
          </cell>
          <cell r="P601">
            <v>0</v>
          </cell>
        </row>
        <row r="602">
          <cell r="D602" t="str">
            <v>H923</v>
          </cell>
          <cell r="E602" t="str">
            <v>H923USFLX</v>
          </cell>
          <cell r="F602" t="str">
            <v>CONVERSION INTERNATIONAL BUSINESS PACK (CIBP) SPA - ONLINE</v>
          </cell>
          <cell r="G602">
            <v>0</v>
          </cell>
          <cell r="H602">
            <v>59.95</v>
          </cell>
          <cell r="I602">
            <v>0</v>
          </cell>
          <cell r="J602">
            <v>59.95</v>
          </cell>
          <cell r="K602">
            <v>0</v>
          </cell>
          <cell r="L602">
            <v>43434</v>
          </cell>
          <cell r="M602">
            <v>0</v>
          </cell>
          <cell r="N602">
            <v>59.95</v>
          </cell>
          <cell r="O602">
            <v>0</v>
          </cell>
          <cell r="P602">
            <v>0</v>
          </cell>
        </row>
        <row r="603">
          <cell r="D603" t="str">
            <v>H931</v>
          </cell>
          <cell r="E603" t="str">
            <v>H931USFLX</v>
          </cell>
          <cell r="F603" t="str">
            <v>HMP SUPER STARTER - ENG</v>
          </cell>
          <cell r="G603">
            <v>0</v>
          </cell>
          <cell r="H603">
            <v>124.1</v>
          </cell>
          <cell r="I603">
            <v>0</v>
          </cell>
          <cell r="J603">
            <v>124.1</v>
          </cell>
          <cell r="K603">
            <v>0</v>
          </cell>
          <cell r="L603">
            <v>43434</v>
          </cell>
          <cell r="M603">
            <v>0</v>
          </cell>
          <cell r="N603">
            <v>124.10000000000001</v>
          </cell>
          <cell r="O603">
            <v>0</v>
          </cell>
          <cell r="P603">
            <v>2.2204460492503131E-16</v>
          </cell>
        </row>
        <row r="604">
          <cell r="D604" t="str">
            <v>H932</v>
          </cell>
          <cell r="E604" t="str">
            <v>H932USFLX</v>
          </cell>
          <cell r="F604" t="str">
            <v>HMP SUPER STARTER - SPA</v>
          </cell>
          <cell r="G604">
            <v>0</v>
          </cell>
          <cell r="H604">
            <v>124.1</v>
          </cell>
          <cell r="I604">
            <v>0</v>
          </cell>
          <cell r="J604">
            <v>124.1</v>
          </cell>
          <cell r="K604">
            <v>0</v>
          </cell>
          <cell r="L604">
            <v>43434</v>
          </cell>
          <cell r="M604">
            <v>0</v>
          </cell>
          <cell r="N604">
            <v>124.10000000000001</v>
          </cell>
          <cell r="O604">
            <v>0</v>
          </cell>
          <cell r="P604">
            <v>2.2204460492503131E-16</v>
          </cell>
        </row>
        <row r="605">
          <cell r="D605" t="str">
            <v>H933</v>
          </cell>
          <cell r="E605" t="str">
            <v>H933USFLX</v>
          </cell>
          <cell r="F605" t="str">
            <v>HMP SUPER STARTER ONLINE - EN</v>
          </cell>
          <cell r="G605">
            <v>0</v>
          </cell>
          <cell r="H605">
            <v>124.1</v>
          </cell>
          <cell r="I605">
            <v>0</v>
          </cell>
          <cell r="J605">
            <v>124.1</v>
          </cell>
          <cell r="K605">
            <v>0</v>
          </cell>
          <cell r="L605">
            <v>43434</v>
          </cell>
          <cell r="M605">
            <v>0</v>
          </cell>
          <cell r="N605">
            <v>124.10000000000001</v>
          </cell>
          <cell r="O605">
            <v>0</v>
          </cell>
          <cell r="P605">
            <v>2.2204460492503131E-16</v>
          </cell>
        </row>
        <row r="606">
          <cell r="D606" t="str">
            <v>H934</v>
          </cell>
          <cell r="E606" t="str">
            <v>H934USFLX</v>
          </cell>
          <cell r="F606" t="str">
            <v>HMP SUPER STARTER ONLINE - SPA</v>
          </cell>
          <cell r="G606">
            <v>0</v>
          </cell>
          <cell r="H606">
            <v>124.1</v>
          </cell>
          <cell r="I606">
            <v>0</v>
          </cell>
          <cell r="J606">
            <v>124.1</v>
          </cell>
          <cell r="K606">
            <v>0</v>
          </cell>
          <cell r="L606">
            <v>43434</v>
          </cell>
          <cell r="M606">
            <v>0</v>
          </cell>
          <cell r="N606">
            <v>124.10000000000001</v>
          </cell>
          <cell r="O606">
            <v>0</v>
          </cell>
          <cell r="P606">
            <v>2.2204460492503131E-16</v>
          </cell>
        </row>
        <row r="607">
          <cell r="D607">
            <v>0</v>
          </cell>
          <cell r="E607">
            <v>0</v>
          </cell>
          <cell r="F607">
            <v>0</v>
          </cell>
          <cell r="G607">
            <v>0</v>
          </cell>
          <cell r="H607">
            <v>0</v>
          </cell>
          <cell r="I607">
            <v>0</v>
          </cell>
          <cell r="J607">
            <v>0</v>
          </cell>
          <cell r="K607">
            <v>0</v>
          </cell>
          <cell r="L607">
            <v>0</v>
          </cell>
          <cell r="M607">
            <v>0</v>
          </cell>
          <cell r="P607">
            <v>0</v>
          </cell>
        </row>
        <row r="608">
          <cell r="D608" t="str">
            <v>457B</v>
          </cell>
          <cell r="E608" t="str">
            <v>457B</v>
          </cell>
          <cell r="F608" t="str">
            <v>FSL EARLY BIRD</v>
          </cell>
          <cell r="G608">
            <v>0</v>
          </cell>
          <cell r="H608">
            <v>75</v>
          </cell>
          <cell r="I608">
            <v>0</v>
          </cell>
          <cell r="J608">
            <v>75</v>
          </cell>
          <cell r="K608">
            <v>0</v>
          </cell>
          <cell r="L608" t="e">
            <v>#N/A</v>
          </cell>
          <cell r="M608">
            <v>0</v>
          </cell>
          <cell r="N608">
            <v>75</v>
          </cell>
          <cell r="O608">
            <v>0</v>
          </cell>
          <cell r="P608">
            <v>0</v>
          </cell>
        </row>
        <row r="609">
          <cell r="D609" t="str">
            <v>457B</v>
          </cell>
          <cell r="E609" t="str">
            <v>457B</v>
          </cell>
          <cell r="F609" t="str">
            <v>FSL EARLY BIRD</v>
          </cell>
          <cell r="G609">
            <v>0</v>
          </cell>
          <cell r="H609">
            <v>75</v>
          </cell>
          <cell r="I609">
            <v>0</v>
          </cell>
          <cell r="J609">
            <v>75</v>
          </cell>
          <cell r="K609">
            <v>0</v>
          </cell>
          <cell r="L609" t="e">
            <v>#N/A</v>
          </cell>
          <cell r="M609">
            <v>0</v>
          </cell>
          <cell r="N609">
            <v>75</v>
          </cell>
          <cell r="O609">
            <v>0</v>
          </cell>
          <cell r="P609">
            <v>0</v>
          </cell>
        </row>
        <row r="610">
          <cell r="D610" t="str">
            <v>457B</v>
          </cell>
          <cell r="E610" t="str">
            <v>457B</v>
          </cell>
          <cell r="F610" t="str">
            <v>FSL EARLY BIRD</v>
          </cell>
          <cell r="G610">
            <v>0</v>
          </cell>
          <cell r="H610">
            <v>75</v>
          </cell>
          <cell r="I610">
            <v>0</v>
          </cell>
          <cell r="J610">
            <v>75</v>
          </cell>
          <cell r="K610">
            <v>0</v>
          </cell>
          <cell r="L610" t="e">
            <v>#N/A</v>
          </cell>
          <cell r="M610">
            <v>0</v>
          </cell>
          <cell r="N610">
            <v>75</v>
          </cell>
          <cell r="O610">
            <v>0</v>
          </cell>
          <cell r="P610">
            <v>0</v>
          </cell>
        </row>
        <row r="611">
          <cell r="D611" t="str">
            <v>458B</v>
          </cell>
          <cell r="E611" t="str">
            <v>458B</v>
          </cell>
          <cell r="F611" t="str">
            <v>FSL NEW DISTRIBUTOR</v>
          </cell>
          <cell r="G611">
            <v>0</v>
          </cell>
          <cell r="H611">
            <v>75</v>
          </cell>
          <cell r="I611">
            <v>0</v>
          </cell>
          <cell r="J611">
            <v>75</v>
          </cell>
          <cell r="K611">
            <v>0</v>
          </cell>
          <cell r="L611" t="e">
            <v>#N/A</v>
          </cell>
          <cell r="M611">
            <v>0</v>
          </cell>
          <cell r="N611">
            <v>75</v>
          </cell>
          <cell r="O611">
            <v>0</v>
          </cell>
          <cell r="P611">
            <v>0</v>
          </cell>
        </row>
        <row r="612">
          <cell r="D612" t="str">
            <v>458B</v>
          </cell>
          <cell r="E612" t="str">
            <v>458B</v>
          </cell>
          <cell r="F612" t="str">
            <v>FSL NEW DISTRIBUTOR</v>
          </cell>
          <cell r="G612">
            <v>0</v>
          </cell>
          <cell r="H612">
            <v>75</v>
          </cell>
          <cell r="I612">
            <v>0</v>
          </cell>
          <cell r="J612">
            <v>75</v>
          </cell>
          <cell r="K612">
            <v>0</v>
          </cell>
          <cell r="L612" t="e">
            <v>#N/A</v>
          </cell>
          <cell r="M612">
            <v>0</v>
          </cell>
          <cell r="N612">
            <v>75</v>
          </cell>
          <cell r="O612">
            <v>0</v>
          </cell>
          <cell r="P612">
            <v>0</v>
          </cell>
        </row>
        <row r="613">
          <cell r="D613" t="str">
            <v>458B</v>
          </cell>
          <cell r="E613" t="str">
            <v>458B</v>
          </cell>
          <cell r="F613" t="str">
            <v>FSL NEW DISTRIBUTOR</v>
          </cell>
          <cell r="G613">
            <v>0</v>
          </cell>
          <cell r="H613">
            <v>75</v>
          </cell>
          <cell r="I613">
            <v>0</v>
          </cell>
          <cell r="J613">
            <v>75</v>
          </cell>
          <cell r="K613">
            <v>0</v>
          </cell>
          <cell r="L613" t="e">
            <v>#N/A</v>
          </cell>
          <cell r="M613">
            <v>0</v>
          </cell>
          <cell r="N613">
            <v>75</v>
          </cell>
          <cell r="O613">
            <v>0</v>
          </cell>
          <cell r="P613">
            <v>0</v>
          </cell>
        </row>
        <row r="614">
          <cell r="D614" t="str">
            <v>460B</v>
          </cell>
          <cell r="E614" t="str">
            <v>460B</v>
          </cell>
          <cell r="F614" t="str">
            <v>FSL NEW SUPERVISOR</v>
          </cell>
          <cell r="G614">
            <v>0</v>
          </cell>
          <cell r="H614">
            <v>75</v>
          </cell>
          <cell r="I614">
            <v>0</v>
          </cell>
          <cell r="J614">
            <v>75</v>
          </cell>
          <cell r="K614">
            <v>0</v>
          </cell>
          <cell r="L614" t="e">
            <v>#N/A</v>
          </cell>
          <cell r="M614">
            <v>0</v>
          </cell>
          <cell r="N614">
            <v>75</v>
          </cell>
          <cell r="O614">
            <v>0</v>
          </cell>
          <cell r="P614">
            <v>0</v>
          </cell>
        </row>
        <row r="615">
          <cell r="D615" t="str">
            <v>460B</v>
          </cell>
          <cell r="E615" t="str">
            <v>460B</v>
          </cell>
          <cell r="F615" t="str">
            <v>FSL NEW SUPERVISOR</v>
          </cell>
          <cell r="G615">
            <v>0</v>
          </cell>
          <cell r="H615">
            <v>75</v>
          </cell>
          <cell r="I615">
            <v>0</v>
          </cell>
          <cell r="J615">
            <v>75</v>
          </cell>
          <cell r="K615">
            <v>0</v>
          </cell>
          <cell r="L615" t="e">
            <v>#N/A</v>
          </cell>
          <cell r="M615">
            <v>0</v>
          </cell>
          <cell r="N615">
            <v>75</v>
          </cell>
          <cell r="O615">
            <v>0</v>
          </cell>
          <cell r="P615">
            <v>0</v>
          </cell>
        </row>
        <row r="616">
          <cell r="D616" t="str">
            <v>460B</v>
          </cell>
          <cell r="E616" t="str">
            <v>460B</v>
          </cell>
          <cell r="F616" t="str">
            <v>FSL NEW SUPERVISOR</v>
          </cell>
          <cell r="G616">
            <v>0</v>
          </cell>
          <cell r="H616">
            <v>75</v>
          </cell>
          <cell r="I616">
            <v>0</v>
          </cell>
          <cell r="J616">
            <v>75</v>
          </cell>
          <cell r="K616">
            <v>0</v>
          </cell>
          <cell r="L616" t="e">
            <v>#N/A</v>
          </cell>
          <cell r="M616">
            <v>0</v>
          </cell>
          <cell r="N616">
            <v>75</v>
          </cell>
          <cell r="O616">
            <v>0</v>
          </cell>
          <cell r="P616">
            <v>0</v>
          </cell>
        </row>
        <row r="617">
          <cell r="D617" t="str">
            <v>461B</v>
          </cell>
          <cell r="E617" t="str">
            <v>461B</v>
          </cell>
          <cell r="F617" t="str">
            <v>FSL ADVANCE</v>
          </cell>
          <cell r="G617">
            <v>0</v>
          </cell>
          <cell r="H617">
            <v>90</v>
          </cell>
          <cell r="I617">
            <v>0</v>
          </cell>
          <cell r="J617">
            <v>90</v>
          </cell>
          <cell r="K617">
            <v>0</v>
          </cell>
          <cell r="L617" t="e">
            <v>#N/A</v>
          </cell>
          <cell r="M617">
            <v>0</v>
          </cell>
          <cell r="N617">
            <v>90</v>
          </cell>
          <cell r="O617">
            <v>0</v>
          </cell>
          <cell r="P617">
            <v>0</v>
          </cell>
        </row>
        <row r="618">
          <cell r="D618" t="str">
            <v>461B</v>
          </cell>
          <cell r="E618" t="str">
            <v>461B</v>
          </cell>
          <cell r="F618" t="str">
            <v>FSL ADVANCE</v>
          </cell>
          <cell r="G618">
            <v>0</v>
          </cell>
          <cell r="H618">
            <v>90</v>
          </cell>
          <cell r="I618">
            <v>0</v>
          </cell>
          <cell r="J618">
            <v>90</v>
          </cell>
          <cell r="K618">
            <v>0</v>
          </cell>
          <cell r="L618" t="e">
            <v>#N/A</v>
          </cell>
          <cell r="M618">
            <v>0</v>
          </cell>
          <cell r="N618">
            <v>90</v>
          </cell>
          <cell r="O618">
            <v>0</v>
          </cell>
          <cell r="P618">
            <v>0</v>
          </cell>
        </row>
        <row r="619">
          <cell r="D619" t="str">
            <v>461B</v>
          </cell>
          <cell r="E619" t="str">
            <v>461B</v>
          </cell>
          <cell r="F619" t="str">
            <v>FSL ADVANCE</v>
          </cell>
          <cell r="G619">
            <v>0</v>
          </cell>
          <cell r="H619">
            <v>90</v>
          </cell>
          <cell r="I619">
            <v>0</v>
          </cell>
          <cell r="J619">
            <v>90</v>
          </cell>
          <cell r="K619">
            <v>0</v>
          </cell>
          <cell r="L619" t="e">
            <v>#N/A</v>
          </cell>
          <cell r="M619">
            <v>0</v>
          </cell>
          <cell r="N619">
            <v>90</v>
          </cell>
          <cell r="O619">
            <v>0</v>
          </cell>
          <cell r="P619">
            <v>0</v>
          </cell>
        </row>
        <row r="620">
          <cell r="D620" t="str">
            <v>462B</v>
          </cell>
          <cell r="E620" t="str">
            <v>462B</v>
          </cell>
          <cell r="F620" t="str">
            <v>FSL AT THE DOOR</v>
          </cell>
          <cell r="G620">
            <v>0</v>
          </cell>
          <cell r="H620">
            <v>110</v>
          </cell>
          <cell r="I620">
            <v>0</v>
          </cell>
          <cell r="J620">
            <v>110</v>
          </cell>
          <cell r="K620">
            <v>0</v>
          </cell>
          <cell r="L620" t="e">
            <v>#N/A</v>
          </cell>
          <cell r="M620">
            <v>0</v>
          </cell>
          <cell r="N620">
            <v>110</v>
          </cell>
          <cell r="O620">
            <v>0</v>
          </cell>
          <cell r="P620">
            <v>0</v>
          </cell>
        </row>
        <row r="621">
          <cell r="D621" t="str">
            <v>462B</v>
          </cell>
          <cell r="E621" t="str">
            <v>462B</v>
          </cell>
          <cell r="F621" t="str">
            <v>FSL AT THE DOOR</v>
          </cell>
          <cell r="G621">
            <v>0</v>
          </cell>
          <cell r="H621">
            <v>110</v>
          </cell>
          <cell r="I621">
            <v>0</v>
          </cell>
          <cell r="J621">
            <v>110</v>
          </cell>
          <cell r="K621">
            <v>0</v>
          </cell>
          <cell r="L621" t="e">
            <v>#N/A</v>
          </cell>
          <cell r="M621">
            <v>0</v>
          </cell>
          <cell r="N621">
            <v>110</v>
          </cell>
          <cell r="O621">
            <v>0</v>
          </cell>
          <cell r="P621">
            <v>0</v>
          </cell>
        </row>
        <row r="622">
          <cell r="D622" t="str">
            <v>462B</v>
          </cell>
          <cell r="E622" t="str">
            <v>462B</v>
          </cell>
          <cell r="F622" t="str">
            <v>FSL AT THE DOOR</v>
          </cell>
          <cell r="G622">
            <v>0</v>
          </cell>
          <cell r="H622">
            <v>110</v>
          </cell>
          <cell r="I622">
            <v>0</v>
          </cell>
          <cell r="J622">
            <v>110</v>
          </cell>
          <cell r="K622">
            <v>0</v>
          </cell>
          <cell r="L622" t="e">
            <v>#N/A</v>
          </cell>
          <cell r="M622">
            <v>0</v>
          </cell>
          <cell r="N622">
            <v>110</v>
          </cell>
          <cell r="O622">
            <v>0</v>
          </cell>
          <cell r="P622">
            <v>0</v>
          </cell>
        </row>
        <row r="623">
          <cell r="D623" t="str">
            <v>463B</v>
          </cell>
          <cell r="E623" t="str">
            <v>463B</v>
          </cell>
          <cell r="F623" t="str">
            <v>LEADERSHIP WEEKEND NEW DISTRIBUTOR</v>
          </cell>
          <cell r="G623">
            <v>0</v>
          </cell>
          <cell r="H623">
            <v>75</v>
          </cell>
          <cell r="I623">
            <v>0</v>
          </cell>
          <cell r="J623">
            <v>75</v>
          </cell>
          <cell r="K623">
            <v>0</v>
          </cell>
          <cell r="L623" t="e">
            <v>#N/A</v>
          </cell>
          <cell r="M623">
            <v>0</v>
          </cell>
          <cell r="N623">
            <v>75</v>
          </cell>
          <cell r="O623">
            <v>0</v>
          </cell>
          <cell r="P623">
            <v>0</v>
          </cell>
        </row>
        <row r="624">
          <cell r="D624" t="str">
            <v>463B</v>
          </cell>
          <cell r="E624" t="str">
            <v>463B</v>
          </cell>
          <cell r="F624" t="str">
            <v>LEADERSHIP WEEKEND NEW DISTRIBUTOR</v>
          </cell>
          <cell r="G624">
            <v>0</v>
          </cell>
          <cell r="H624">
            <v>75</v>
          </cell>
          <cell r="I624">
            <v>0</v>
          </cell>
          <cell r="J624">
            <v>75</v>
          </cell>
          <cell r="K624">
            <v>0</v>
          </cell>
          <cell r="L624" t="e">
            <v>#N/A</v>
          </cell>
          <cell r="M624">
            <v>0</v>
          </cell>
          <cell r="N624">
            <v>75</v>
          </cell>
          <cell r="O624">
            <v>0</v>
          </cell>
          <cell r="P624">
            <v>0</v>
          </cell>
        </row>
        <row r="625">
          <cell r="D625" t="str">
            <v>463B</v>
          </cell>
          <cell r="E625" t="str">
            <v>463B</v>
          </cell>
          <cell r="F625" t="str">
            <v>LEADERSHIP WEEKEND NEW DISTRIBUTOR</v>
          </cell>
          <cell r="G625">
            <v>0</v>
          </cell>
          <cell r="H625">
            <v>75</v>
          </cell>
          <cell r="I625">
            <v>0</v>
          </cell>
          <cell r="J625">
            <v>75</v>
          </cell>
          <cell r="K625">
            <v>0</v>
          </cell>
          <cell r="L625" t="e">
            <v>#N/A</v>
          </cell>
          <cell r="M625">
            <v>0</v>
          </cell>
          <cell r="N625">
            <v>75</v>
          </cell>
          <cell r="O625">
            <v>0</v>
          </cell>
          <cell r="P625">
            <v>0</v>
          </cell>
        </row>
        <row r="626">
          <cell r="D626" t="str">
            <v>464B</v>
          </cell>
          <cell r="E626" t="str">
            <v>464B</v>
          </cell>
          <cell r="F626" t="str">
            <v>LEADERSHIP WEEKEND NEW DISTRIBUTOR</v>
          </cell>
          <cell r="G626">
            <v>0</v>
          </cell>
          <cell r="H626">
            <v>75</v>
          </cell>
          <cell r="I626">
            <v>0</v>
          </cell>
          <cell r="J626">
            <v>75</v>
          </cell>
          <cell r="K626">
            <v>0</v>
          </cell>
          <cell r="L626" t="e">
            <v>#N/A</v>
          </cell>
          <cell r="M626">
            <v>0</v>
          </cell>
          <cell r="N626">
            <v>75</v>
          </cell>
          <cell r="O626">
            <v>0</v>
          </cell>
          <cell r="P626">
            <v>0</v>
          </cell>
        </row>
        <row r="627">
          <cell r="D627" t="str">
            <v>464B</v>
          </cell>
          <cell r="E627" t="str">
            <v>464B</v>
          </cell>
          <cell r="F627" t="str">
            <v>LEADERSHIP WEEKEND NEW DISTRIBUTOR</v>
          </cell>
          <cell r="G627">
            <v>0</v>
          </cell>
          <cell r="H627">
            <v>75</v>
          </cell>
          <cell r="I627">
            <v>0</v>
          </cell>
          <cell r="J627">
            <v>75</v>
          </cell>
          <cell r="K627">
            <v>0</v>
          </cell>
          <cell r="L627" t="e">
            <v>#N/A</v>
          </cell>
          <cell r="M627">
            <v>0</v>
          </cell>
          <cell r="N627">
            <v>75</v>
          </cell>
          <cell r="O627">
            <v>0</v>
          </cell>
          <cell r="P627">
            <v>0</v>
          </cell>
        </row>
        <row r="628">
          <cell r="D628" t="str">
            <v>464B</v>
          </cell>
          <cell r="E628" t="str">
            <v>464B</v>
          </cell>
          <cell r="F628" t="str">
            <v>LEADERSHIP WEEKEND NEW DISTRIBUTOR</v>
          </cell>
          <cell r="G628">
            <v>0</v>
          </cell>
          <cell r="H628">
            <v>75</v>
          </cell>
          <cell r="I628">
            <v>0</v>
          </cell>
          <cell r="J628">
            <v>75</v>
          </cell>
          <cell r="K628">
            <v>0</v>
          </cell>
          <cell r="L628" t="e">
            <v>#N/A</v>
          </cell>
          <cell r="M628">
            <v>0</v>
          </cell>
          <cell r="N628">
            <v>75</v>
          </cell>
          <cell r="O628">
            <v>0</v>
          </cell>
          <cell r="P628">
            <v>0</v>
          </cell>
        </row>
        <row r="629">
          <cell r="D629" t="str">
            <v>465B</v>
          </cell>
          <cell r="E629" t="str">
            <v>465B</v>
          </cell>
          <cell r="F629" t="str">
            <v>LEADERSHIP WEEKEND NEW DISTRIBUTOR</v>
          </cell>
          <cell r="G629">
            <v>0</v>
          </cell>
          <cell r="H629">
            <v>75</v>
          </cell>
          <cell r="I629">
            <v>0</v>
          </cell>
          <cell r="J629">
            <v>75</v>
          </cell>
          <cell r="K629">
            <v>0</v>
          </cell>
          <cell r="L629" t="e">
            <v>#N/A</v>
          </cell>
          <cell r="M629">
            <v>0</v>
          </cell>
          <cell r="N629">
            <v>75</v>
          </cell>
          <cell r="O629">
            <v>0</v>
          </cell>
          <cell r="P629">
            <v>0</v>
          </cell>
        </row>
        <row r="630">
          <cell r="D630" t="str">
            <v>465B</v>
          </cell>
          <cell r="E630" t="str">
            <v>465B</v>
          </cell>
          <cell r="F630" t="str">
            <v>LEADERSHIP WEEKEND NEW DISTRIBUTOR</v>
          </cell>
          <cell r="G630">
            <v>0</v>
          </cell>
          <cell r="H630">
            <v>75</v>
          </cell>
          <cell r="I630">
            <v>0</v>
          </cell>
          <cell r="J630">
            <v>75</v>
          </cell>
          <cell r="K630">
            <v>0</v>
          </cell>
          <cell r="L630" t="e">
            <v>#N/A</v>
          </cell>
          <cell r="M630">
            <v>0</v>
          </cell>
          <cell r="N630">
            <v>75</v>
          </cell>
          <cell r="O630">
            <v>0</v>
          </cell>
          <cell r="P630">
            <v>0</v>
          </cell>
        </row>
        <row r="631">
          <cell r="D631" t="str">
            <v>465B</v>
          </cell>
          <cell r="E631" t="str">
            <v>465B</v>
          </cell>
          <cell r="F631" t="str">
            <v>LEADERSHIP WEEKEND NEW DISTRIBUTOR</v>
          </cell>
          <cell r="G631">
            <v>0</v>
          </cell>
          <cell r="H631">
            <v>75</v>
          </cell>
          <cell r="I631">
            <v>0</v>
          </cell>
          <cell r="J631">
            <v>75</v>
          </cell>
          <cell r="K631">
            <v>0</v>
          </cell>
          <cell r="L631" t="e">
            <v>#N/A</v>
          </cell>
          <cell r="M631">
            <v>0</v>
          </cell>
          <cell r="N631">
            <v>75</v>
          </cell>
          <cell r="O631">
            <v>0</v>
          </cell>
          <cell r="P631">
            <v>0</v>
          </cell>
        </row>
        <row r="632">
          <cell r="D632" t="str">
            <v>466B</v>
          </cell>
          <cell r="E632" t="str">
            <v>466B</v>
          </cell>
          <cell r="F632" t="str">
            <v>FSL NEW DISTRIBUTOR</v>
          </cell>
          <cell r="G632">
            <v>0</v>
          </cell>
          <cell r="H632">
            <v>75</v>
          </cell>
          <cell r="I632">
            <v>0</v>
          </cell>
          <cell r="J632">
            <v>75</v>
          </cell>
          <cell r="K632">
            <v>0</v>
          </cell>
          <cell r="L632" t="e">
            <v>#N/A</v>
          </cell>
          <cell r="M632">
            <v>0</v>
          </cell>
          <cell r="N632">
            <v>75</v>
          </cell>
          <cell r="O632">
            <v>0</v>
          </cell>
          <cell r="P632">
            <v>0</v>
          </cell>
        </row>
        <row r="633">
          <cell r="D633" t="str">
            <v>466B</v>
          </cell>
          <cell r="E633" t="str">
            <v>466B</v>
          </cell>
          <cell r="F633" t="str">
            <v>FSL NEW DISTRIBUTOR</v>
          </cell>
          <cell r="G633">
            <v>0</v>
          </cell>
          <cell r="H633">
            <v>75</v>
          </cell>
          <cell r="I633">
            <v>0</v>
          </cell>
          <cell r="J633">
            <v>75</v>
          </cell>
          <cell r="K633">
            <v>0</v>
          </cell>
          <cell r="L633" t="e">
            <v>#N/A</v>
          </cell>
          <cell r="M633">
            <v>0</v>
          </cell>
          <cell r="N633">
            <v>75</v>
          </cell>
          <cell r="O633">
            <v>0</v>
          </cell>
          <cell r="P633">
            <v>0</v>
          </cell>
        </row>
        <row r="634">
          <cell r="D634" t="str">
            <v>466B</v>
          </cell>
          <cell r="E634" t="str">
            <v>466B</v>
          </cell>
          <cell r="F634" t="str">
            <v>FSL NEW DISTRIBUTOR</v>
          </cell>
          <cell r="G634">
            <v>0</v>
          </cell>
          <cell r="H634">
            <v>75</v>
          </cell>
          <cell r="I634">
            <v>0</v>
          </cell>
          <cell r="J634">
            <v>75</v>
          </cell>
          <cell r="K634">
            <v>0</v>
          </cell>
          <cell r="L634" t="e">
            <v>#N/A</v>
          </cell>
          <cell r="M634">
            <v>0</v>
          </cell>
          <cell r="N634">
            <v>75</v>
          </cell>
          <cell r="O634">
            <v>0</v>
          </cell>
          <cell r="P634">
            <v>0</v>
          </cell>
        </row>
        <row r="635">
          <cell r="D635" t="str">
            <v>467B</v>
          </cell>
          <cell r="E635" t="str">
            <v>467B</v>
          </cell>
          <cell r="F635" t="str">
            <v>LEADERSHIP WEEKEND NEW DISTRIBUTOR</v>
          </cell>
          <cell r="G635">
            <v>0</v>
          </cell>
          <cell r="H635">
            <v>75</v>
          </cell>
          <cell r="I635">
            <v>0</v>
          </cell>
          <cell r="J635">
            <v>75</v>
          </cell>
          <cell r="K635">
            <v>0</v>
          </cell>
          <cell r="L635" t="e">
            <v>#N/A</v>
          </cell>
          <cell r="M635">
            <v>0</v>
          </cell>
          <cell r="N635">
            <v>75</v>
          </cell>
          <cell r="O635">
            <v>0</v>
          </cell>
          <cell r="P635">
            <v>0</v>
          </cell>
        </row>
        <row r="636">
          <cell r="D636" t="str">
            <v>467B</v>
          </cell>
          <cell r="E636" t="str">
            <v>467B</v>
          </cell>
          <cell r="F636" t="str">
            <v>LEADERSHIP WEEKEND NEW DISTRIBUTOR</v>
          </cell>
          <cell r="G636">
            <v>0</v>
          </cell>
          <cell r="H636">
            <v>75</v>
          </cell>
          <cell r="I636">
            <v>0</v>
          </cell>
          <cell r="J636">
            <v>75</v>
          </cell>
          <cell r="K636">
            <v>0</v>
          </cell>
          <cell r="L636" t="e">
            <v>#N/A</v>
          </cell>
          <cell r="M636">
            <v>0</v>
          </cell>
          <cell r="N636">
            <v>75</v>
          </cell>
          <cell r="O636">
            <v>0</v>
          </cell>
          <cell r="P636">
            <v>0</v>
          </cell>
        </row>
        <row r="637">
          <cell r="D637" t="str">
            <v>467B</v>
          </cell>
          <cell r="E637" t="str">
            <v>467B</v>
          </cell>
          <cell r="F637" t="str">
            <v>LEADERSHIP WEEKEND NEW DISTRIBUTOR</v>
          </cell>
          <cell r="G637">
            <v>0</v>
          </cell>
          <cell r="H637">
            <v>75</v>
          </cell>
          <cell r="I637">
            <v>0</v>
          </cell>
          <cell r="J637">
            <v>75</v>
          </cell>
          <cell r="K637">
            <v>0</v>
          </cell>
          <cell r="L637" t="e">
            <v>#N/A</v>
          </cell>
          <cell r="M637">
            <v>0</v>
          </cell>
          <cell r="N637">
            <v>75</v>
          </cell>
          <cell r="O637">
            <v>0</v>
          </cell>
          <cell r="P637">
            <v>0</v>
          </cell>
        </row>
        <row r="638">
          <cell r="D638" t="str">
            <v>468B</v>
          </cell>
          <cell r="E638" t="str">
            <v>468B</v>
          </cell>
          <cell r="F638" t="str">
            <v>LEADERSHIP WEEKEND NEW DISTRIBUTOR</v>
          </cell>
          <cell r="G638">
            <v>0</v>
          </cell>
          <cell r="H638">
            <v>75</v>
          </cell>
          <cell r="I638">
            <v>0</v>
          </cell>
          <cell r="J638">
            <v>75</v>
          </cell>
          <cell r="K638">
            <v>0</v>
          </cell>
          <cell r="L638" t="e">
            <v>#N/A</v>
          </cell>
          <cell r="M638">
            <v>0</v>
          </cell>
          <cell r="N638">
            <v>75</v>
          </cell>
          <cell r="O638">
            <v>0</v>
          </cell>
          <cell r="P638">
            <v>0</v>
          </cell>
        </row>
        <row r="639">
          <cell r="D639" t="str">
            <v>468B</v>
          </cell>
          <cell r="E639" t="str">
            <v>468B</v>
          </cell>
          <cell r="F639" t="str">
            <v>LEADERSHIP WEEKEND NEW DISTRIBUTOR</v>
          </cell>
          <cell r="G639">
            <v>0</v>
          </cell>
          <cell r="H639">
            <v>75</v>
          </cell>
          <cell r="I639">
            <v>0</v>
          </cell>
          <cell r="J639">
            <v>75</v>
          </cell>
          <cell r="K639">
            <v>0</v>
          </cell>
          <cell r="L639" t="e">
            <v>#N/A</v>
          </cell>
          <cell r="M639">
            <v>0</v>
          </cell>
          <cell r="N639">
            <v>75</v>
          </cell>
          <cell r="O639">
            <v>0</v>
          </cell>
          <cell r="P639">
            <v>0</v>
          </cell>
        </row>
        <row r="640">
          <cell r="D640" t="str">
            <v>468B</v>
          </cell>
          <cell r="E640" t="str">
            <v>468B</v>
          </cell>
          <cell r="F640" t="str">
            <v>LEADERSHIP WEEKEND NEW DISTRIBUTOR</v>
          </cell>
          <cell r="G640">
            <v>0</v>
          </cell>
          <cell r="H640">
            <v>75</v>
          </cell>
          <cell r="I640">
            <v>0</v>
          </cell>
          <cell r="J640">
            <v>75</v>
          </cell>
          <cell r="K640">
            <v>0</v>
          </cell>
          <cell r="L640" t="e">
            <v>#N/A</v>
          </cell>
          <cell r="M640">
            <v>0</v>
          </cell>
          <cell r="N640">
            <v>75</v>
          </cell>
          <cell r="O640">
            <v>0</v>
          </cell>
          <cell r="P640">
            <v>0</v>
          </cell>
        </row>
        <row r="641">
          <cell r="D641" t="str">
            <v>469B</v>
          </cell>
          <cell r="E641" t="str">
            <v>469B</v>
          </cell>
          <cell r="F641" t="str">
            <v>FSL NEW DISTRIBUTOR</v>
          </cell>
          <cell r="G641">
            <v>0</v>
          </cell>
          <cell r="H641">
            <v>75</v>
          </cell>
          <cell r="I641">
            <v>0</v>
          </cell>
          <cell r="J641">
            <v>75</v>
          </cell>
          <cell r="K641">
            <v>0</v>
          </cell>
          <cell r="L641" t="e">
            <v>#N/A</v>
          </cell>
          <cell r="M641">
            <v>0</v>
          </cell>
          <cell r="N641">
            <v>75</v>
          </cell>
          <cell r="O641">
            <v>0</v>
          </cell>
          <cell r="P641">
            <v>0</v>
          </cell>
        </row>
        <row r="642">
          <cell r="D642" t="str">
            <v>469B</v>
          </cell>
          <cell r="E642" t="str">
            <v>469B</v>
          </cell>
          <cell r="F642" t="str">
            <v>FSL NEW DISTRIBUTOR</v>
          </cell>
          <cell r="G642">
            <v>0</v>
          </cell>
          <cell r="H642">
            <v>75</v>
          </cell>
          <cell r="I642">
            <v>0</v>
          </cell>
          <cell r="J642">
            <v>75</v>
          </cell>
          <cell r="K642">
            <v>0</v>
          </cell>
          <cell r="L642" t="e">
            <v>#N/A</v>
          </cell>
          <cell r="M642">
            <v>0</v>
          </cell>
          <cell r="N642">
            <v>75</v>
          </cell>
          <cell r="O642">
            <v>0</v>
          </cell>
          <cell r="P642">
            <v>0</v>
          </cell>
        </row>
        <row r="643">
          <cell r="D643" t="str">
            <v>469B</v>
          </cell>
          <cell r="E643" t="str">
            <v>469B</v>
          </cell>
          <cell r="F643" t="str">
            <v>FSL NEW DISTRIBUTOR</v>
          </cell>
          <cell r="G643">
            <v>0</v>
          </cell>
          <cell r="H643">
            <v>75</v>
          </cell>
          <cell r="I643">
            <v>0</v>
          </cell>
          <cell r="J643">
            <v>75</v>
          </cell>
          <cell r="K643">
            <v>0</v>
          </cell>
          <cell r="L643" t="e">
            <v>#N/A</v>
          </cell>
          <cell r="M643">
            <v>0</v>
          </cell>
          <cell r="N643">
            <v>75</v>
          </cell>
          <cell r="O643">
            <v>0</v>
          </cell>
          <cell r="P643">
            <v>0</v>
          </cell>
        </row>
        <row r="644">
          <cell r="D644" t="str">
            <v>759J</v>
          </cell>
          <cell r="E644" t="str">
            <v>759J</v>
          </cell>
          <cell r="F644" t="str">
            <v>FSL NEW DISTRIBUTOR</v>
          </cell>
          <cell r="G644">
            <v>0</v>
          </cell>
          <cell r="H644">
            <v>75</v>
          </cell>
          <cell r="I644">
            <v>0</v>
          </cell>
          <cell r="J644">
            <v>75</v>
          </cell>
          <cell r="K644">
            <v>0</v>
          </cell>
          <cell r="L644">
            <v>43434</v>
          </cell>
          <cell r="M644">
            <v>0</v>
          </cell>
          <cell r="N644">
            <v>75</v>
          </cell>
          <cell r="O644">
            <v>0</v>
          </cell>
          <cell r="P644">
            <v>0</v>
          </cell>
        </row>
        <row r="645">
          <cell r="D645" t="str">
            <v>808G</v>
          </cell>
          <cell r="E645" t="str">
            <v>808G</v>
          </cell>
          <cell r="F645" t="str">
            <v>FSL EARLY BIRD</v>
          </cell>
          <cell r="G645">
            <v>0</v>
          </cell>
          <cell r="H645">
            <v>75</v>
          </cell>
          <cell r="I645">
            <v>0</v>
          </cell>
          <cell r="J645">
            <v>75</v>
          </cell>
          <cell r="K645">
            <v>0</v>
          </cell>
          <cell r="L645">
            <v>43190</v>
          </cell>
          <cell r="M645">
            <v>0</v>
          </cell>
          <cell r="N645">
            <v>75</v>
          </cell>
          <cell r="O645">
            <v>0</v>
          </cell>
          <cell r="P645">
            <v>0</v>
          </cell>
        </row>
        <row r="646">
          <cell r="D646" t="str">
            <v>808G</v>
          </cell>
          <cell r="E646" t="str">
            <v>808G</v>
          </cell>
          <cell r="F646" t="str">
            <v>FSL EARLY BIRD</v>
          </cell>
          <cell r="G646">
            <v>0</v>
          </cell>
          <cell r="H646">
            <v>75</v>
          </cell>
          <cell r="I646">
            <v>0</v>
          </cell>
          <cell r="J646">
            <v>75</v>
          </cell>
          <cell r="K646">
            <v>0</v>
          </cell>
          <cell r="L646">
            <v>43190</v>
          </cell>
          <cell r="M646">
            <v>0</v>
          </cell>
          <cell r="N646">
            <v>75</v>
          </cell>
          <cell r="O646">
            <v>0</v>
          </cell>
          <cell r="P646">
            <v>0</v>
          </cell>
        </row>
        <row r="647">
          <cell r="D647" t="str">
            <v>808G</v>
          </cell>
          <cell r="E647" t="str">
            <v>808G</v>
          </cell>
          <cell r="F647" t="str">
            <v>FSL EARLY BIRD</v>
          </cell>
          <cell r="G647">
            <v>0</v>
          </cell>
          <cell r="H647">
            <v>75</v>
          </cell>
          <cell r="I647">
            <v>0</v>
          </cell>
          <cell r="J647">
            <v>75</v>
          </cell>
          <cell r="K647">
            <v>0</v>
          </cell>
          <cell r="L647">
            <v>43190</v>
          </cell>
          <cell r="M647">
            <v>0</v>
          </cell>
          <cell r="N647">
            <v>75</v>
          </cell>
          <cell r="O647">
            <v>0</v>
          </cell>
          <cell r="P647">
            <v>0</v>
          </cell>
        </row>
        <row r="648">
          <cell r="D648" t="str">
            <v>809G</v>
          </cell>
          <cell r="E648" t="str">
            <v>809G</v>
          </cell>
          <cell r="F648" t="str">
            <v>FSL NEW SUPERVISOR</v>
          </cell>
          <cell r="G648">
            <v>0</v>
          </cell>
          <cell r="H648">
            <v>75</v>
          </cell>
          <cell r="I648">
            <v>0</v>
          </cell>
          <cell r="J648">
            <v>75</v>
          </cell>
          <cell r="K648">
            <v>0</v>
          </cell>
          <cell r="L648">
            <v>43220</v>
          </cell>
          <cell r="M648">
            <v>0</v>
          </cell>
          <cell r="N648">
            <v>75</v>
          </cell>
          <cell r="O648">
            <v>0</v>
          </cell>
          <cell r="P648">
            <v>0</v>
          </cell>
        </row>
        <row r="649">
          <cell r="D649" t="str">
            <v>809G</v>
          </cell>
          <cell r="E649" t="str">
            <v>809G</v>
          </cell>
          <cell r="F649" t="str">
            <v>FSL NEW SUPERVISOR</v>
          </cell>
          <cell r="G649">
            <v>0</v>
          </cell>
          <cell r="H649">
            <v>75</v>
          </cell>
          <cell r="I649">
            <v>0</v>
          </cell>
          <cell r="J649">
            <v>75</v>
          </cell>
          <cell r="K649">
            <v>0</v>
          </cell>
          <cell r="L649">
            <v>43220</v>
          </cell>
          <cell r="M649">
            <v>0</v>
          </cell>
          <cell r="N649">
            <v>75</v>
          </cell>
          <cell r="O649">
            <v>0</v>
          </cell>
          <cell r="P649">
            <v>0</v>
          </cell>
        </row>
        <row r="650">
          <cell r="D650" t="str">
            <v>809G</v>
          </cell>
          <cell r="E650" t="str">
            <v>809G</v>
          </cell>
          <cell r="F650" t="str">
            <v>FSL NEW SUPERVISOR</v>
          </cell>
          <cell r="G650">
            <v>0</v>
          </cell>
          <cell r="H650">
            <v>75</v>
          </cell>
          <cell r="I650">
            <v>0</v>
          </cell>
          <cell r="J650">
            <v>75</v>
          </cell>
          <cell r="K650">
            <v>0</v>
          </cell>
          <cell r="L650">
            <v>43220</v>
          </cell>
          <cell r="M650">
            <v>0</v>
          </cell>
          <cell r="N650">
            <v>75</v>
          </cell>
          <cell r="O650">
            <v>0</v>
          </cell>
          <cell r="P650">
            <v>0</v>
          </cell>
        </row>
        <row r="651">
          <cell r="D651" t="str">
            <v>810G</v>
          </cell>
          <cell r="E651" t="str">
            <v>810G</v>
          </cell>
          <cell r="F651" t="str">
            <v>FSL ADVANCE</v>
          </cell>
          <cell r="G651">
            <v>0</v>
          </cell>
          <cell r="H651">
            <v>90</v>
          </cell>
          <cell r="I651">
            <v>0</v>
          </cell>
          <cell r="J651">
            <v>90</v>
          </cell>
          <cell r="K651">
            <v>0</v>
          </cell>
          <cell r="L651">
            <v>43190</v>
          </cell>
          <cell r="M651">
            <v>0</v>
          </cell>
          <cell r="N651">
            <v>90</v>
          </cell>
          <cell r="O651">
            <v>0</v>
          </cell>
          <cell r="P651">
            <v>0</v>
          </cell>
        </row>
        <row r="652">
          <cell r="D652" t="str">
            <v>810G</v>
          </cell>
          <cell r="E652" t="str">
            <v>810G</v>
          </cell>
          <cell r="F652" t="str">
            <v>FSL ADVANCE</v>
          </cell>
          <cell r="G652">
            <v>0</v>
          </cell>
          <cell r="H652">
            <v>90</v>
          </cell>
          <cell r="I652">
            <v>0</v>
          </cell>
          <cell r="J652">
            <v>90</v>
          </cell>
          <cell r="K652">
            <v>0</v>
          </cell>
          <cell r="L652">
            <v>43190</v>
          </cell>
          <cell r="M652">
            <v>0</v>
          </cell>
          <cell r="N652">
            <v>90</v>
          </cell>
          <cell r="O652">
            <v>0</v>
          </cell>
          <cell r="P652">
            <v>0</v>
          </cell>
        </row>
        <row r="653">
          <cell r="D653" t="str">
            <v>810G</v>
          </cell>
          <cell r="E653" t="str">
            <v>810G</v>
          </cell>
          <cell r="F653" t="str">
            <v>FSL ADVANCE</v>
          </cell>
          <cell r="G653">
            <v>0</v>
          </cell>
          <cell r="H653">
            <v>90</v>
          </cell>
          <cell r="I653">
            <v>0</v>
          </cell>
          <cell r="J653">
            <v>90</v>
          </cell>
          <cell r="K653">
            <v>0</v>
          </cell>
          <cell r="L653">
            <v>43190</v>
          </cell>
          <cell r="M653">
            <v>0</v>
          </cell>
          <cell r="N653">
            <v>90</v>
          </cell>
          <cell r="O653">
            <v>0</v>
          </cell>
          <cell r="P653">
            <v>0</v>
          </cell>
        </row>
        <row r="654">
          <cell r="D654" t="str">
            <v>811G</v>
          </cell>
          <cell r="E654" t="str">
            <v>811G</v>
          </cell>
          <cell r="F654" t="str">
            <v>FSL AT THE DOOR</v>
          </cell>
          <cell r="G654">
            <v>0</v>
          </cell>
          <cell r="H654">
            <v>110</v>
          </cell>
          <cell r="I654">
            <v>0</v>
          </cell>
          <cell r="J654">
            <v>110</v>
          </cell>
          <cell r="K654">
            <v>0</v>
          </cell>
          <cell r="L654">
            <v>43220</v>
          </cell>
          <cell r="M654">
            <v>0</v>
          </cell>
          <cell r="N654">
            <v>110</v>
          </cell>
          <cell r="O654">
            <v>0</v>
          </cell>
          <cell r="P654">
            <v>0</v>
          </cell>
        </row>
        <row r="655">
          <cell r="D655" t="str">
            <v>811G</v>
          </cell>
          <cell r="E655" t="str">
            <v>811G</v>
          </cell>
          <cell r="F655" t="str">
            <v>FSL AT THE DOOR</v>
          </cell>
          <cell r="G655">
            <v>0</v>
          </cell>
          <cell r="H655">
            <v>110</v>
          </cell>
          <cell r="I655">
            <v>0</v>
          </cell>
          <cell r="J655">
            <v>110</v>
          </cell>
          <cell r="K655">
            <v>0</v>
          </cell>
          <cell r="L655">
            <v>43220</v>
          </cell>
          <cell r="M655">
            <v>0</v>
          </cell>
          <cell r="N655">
            <v>110</v>
          </cell>
          <cell r="O655">
            <v>0</v>
          </cell>
          <cell r="P655">
            <v>0</v>
          </cell>
        </row>
        <row r="656">
          <cell r="D656" t="str">
            <v>811G</v>
          </cell>
          <cell r="E656" t="str">
            <v>811G</v>
          </cell>
          <cell r="F656" t="str">
            <v>FSL AT THE DOOR</v>
          </cell>
          <cell r="G656">
            <v>0</v>
          </cell>
          <cell r="H656">
            <v>110</v>
          </cell>
          <cell r="I656">
            <v>0</v>
          </cell>
          <cell r="J656">
            <v>110</v>
          </cell>
          <cell r="K656">
            <v>0</v>
          </cell>
          <cell r="L656">
            <v>43220</v>
          </cell>
          <cell r="M656">
            <v>0</v>
          </cell>
          <cell r="N656">
            <v>110</v>
          </cell>
          <cell r="O656">
            <v>0</v>
          </cell>
          <cell r="P656">
            <v>0</v>
          </cell>
        </row>
        <row r="657">
          <cell r="D657" t="str">
            <v>813E</v>
          </cell>
          <cell r="E657" t="str">
            <v>813E</v>
          </cell>
          <cell r="F657" t="str">
            <v>LEADERSHIP WEEKEND EARLY BIRD</v>
          </cell>
          <cell r="G657">
            <v>0</v>
          </cell>
          <cell r="H657">
            <v>75</v>
          </cell>
          <cell r="I657">
            <v>0</v>
          </cell>
          <cell r="J657">
            <v>75</v>
          </cell>
          <cell r="K657">
            <v>0</v>
          </cell>
          <cell r="L657">
            <v>42855</v>
          </cell>
          <cell r="M657">
            <v>0</v>
          </cell>
          <cell r="N657">
            <v>75</v>
          </cell>
          <cell r="O657">
            <v>0</v>
          </cell>
          <cell r="P657">
            <v>0</v>
          </cell>
        </row>
        <row r="658">
          <cell r="D658" t="str">
            <v>813E</v>
          </cell>
          <cell r="E658" t="str">
            <v>813E</v>
          </cell>
          <cell r="F658" t="str">
            <v>LEADERSHIP WEEKEND EARLY BIRD</v>
          </cell>
          <cell r="G658">
            <v>0</v>
          </cell>
          <cell r="H658">
            <v>75</v>
          </cell>
          <cell r="I658">
            <v>0</v>
          </cell>
          <cell r="J658">
            <v>75</v>
          </cell>
          <cell r="K658">
            <v>0</v>
          </cell>
          <cell r="L658">
            <v>42855</v>
          </cell>
          <cell r="M658">
            <v>0</v>
          </cell>
          <cell r="N658">
            <v>75</v>
          </cell>
          <cell r="O658">
            <v>0</v>
          </cell>
          <cell r="P658">
            <v>0</v>
          </cell>
        </row>
        <row r="659">
          <cell r="D659" t="str">
            <v>813E</v>
          </cell>
          <cell r="E659" t="str">
            <v>813E</v>
          </cell>
          <cell r="F659" t="str">
            <v>LEADERSHIP WEEKEND EARLY BIRD</v>
          </cell>
          <cell r="G659">
            <v>0</v>
          </cell>
          <cell r="H659">
            <v>75</v>
          </cell>
          <cell r="I659">
            <v>0</v>
          </cell>
          <cell r="J659">
            <v>75</v>
          </cell>
          <cell r="K659">
            <v>0</v>
          </cell>
          <cell r="L659">
            <v>42855</v>
          </cell>
          <cell r="M659">
            <v>0</v>
          </cell>
          <cell r="N659">
            <v>75</v>
          </cell>
          <cell r="O659">
            <v>0</v>
          </cell>
          <cell r="P659">
            <v>0</v>
          </cell>
        </row>
        <row r="660">
          <cell r="D660" t="str">
            <v>814E</v>
          </cell>
          <cell r="E660" t="str">
            <v>814E</v>
          </cell>
          <cell r="F660" t="str">
            <v>LEADERSHIP WEEKEND NEW SUPERVISOR</v>
          </cell>
          <cell r="G660">
            <v>0</v>
          </cell>
          <cell r="H660">
            <v>75</v>
          </cell>
          <cell r="I660">
            <v>0</v>
          </cell>
          <cell r="J660">
            <v>75</v>
          </cell>
          <cell r="K660">
            <v>0</v>
          </cell>
          <cell r="L660">
            <v>42855</v>
          </cell>
          <cell r="M660">
            <v>0</v>
          </cell>
          <cell r="N660">
            <v>75</v>
          </cell>
          <cell r="O660">
            <v>0</v>
          </cell>
          <cell r="P660">
            <v>0</v>
          </cell>
        </row>
        <row r="661">
          <cell r="D661" t="str">
            <v>814E</v>
          </cell>
          <cell r="E661" t="str">
            <v>814E</v>
          </cell>
          <cell r="F661" t="str">
            <v>LEADERSHIP WEEKEND NEW SUPERVISOR</v>
          </cell>
          <cell r="G661">
            <v>0</v>
          </cell>
          <cell r="H661">
            <v>75</v>
          </cell>
          <cell r="I661">
            <v>0</v>
          </cell>
          <cell r="J661">
            <v>75</v>
          </cell>
          <cell r="K661">
            <v>0</v>
          </cell>
          <cell r="L661">
            <v>42855</v>
          </cell>
          <cell r="M661">
            <v>0</v>
          </cell>
          <cell r="N661">
            <v>75</v>
          </cell>
          <cell r="O661">
            <v>0</v>
          </cell>
          <cell r="P661">
            <v>0</v>
          </cell>
        </row>
        <row r="662">
          <cell r="D662" t="str">
            <v>814E</v>
          </cell>
          <cell r="E662" t="str">
            <v>814E</v>
          </cell>
          <cell r="F662" t="str">
            <v>LEADERSHIP WEEKEND NEW SUPERVISOR</v>
          </cell>
          <cell r="G662">
            <v>0</v>
          </cell>
          <cell r="H662">
            <v>75</v>
          </cell>
          <cell r="I662">
            <v>0</v>
          </cell>
          <cell r="J662">
            <v>75</v>
          </cell>
          <cell r="K662">
            <v>0</v>
          </cell>
          <cell r="L662">
            <v>42855</v>
          </cell>
          <cell r="M662">
            <v>0</v>
          </cell>
          <cell r="N662">
            <v>75</v>
          </cell>
          <cell r="O662">
            <v>0</v>
          </cell>
          <cell r="P662">
            <v>0</v>
          </cell>
        </row>
        <row r="663">
          <cell r="D663" t="str">
            <v>815E</v>
          </cell>
          <cell r="E663" t="str">
            <v>815E</v>
          </cell>
          <cell r="F663" t="str">
            <v>LEADERSHIP WEEKEND ADVANCE</v>
          </cell>
          <cell r="G663">
            <v>0</v>
          </cell>
          <cell r="H663">
            <v>90</v>
          </cell>
          <cell r="I663">
            <v>0</v>
          </cell>
          <cell r="J663">
            <v>90</v>
          </cell>
          <cell r="K663">
            <v>0</v>
          </cell>
          <cell r="L663">
            <v>42916</v>
          </cell>
          <cell r="M663">
            <v>0</v>
          </cell>
          <cell r="N663">
            <v>90</v>
          </cell>
          <cell r="O663">
            <v>0</v>
          </cell>
          <cell r="P663">
            <v>0</v>
          </cell>
        </row>
        <row r="664">
          <cell r="D664" t="str">
            <v>815E</v>
          </cell>
          <cell r="E664" t="str">
            <v>815E</v>
          </cell>
          <cell r="F664" t="str">
            <v>LEADERSHIP WEEKEND ADVANCE</v>
          </cell>
          <cell r="G664">
            <v>0</v>
          </cell>
          <cell r="H664">
            <v>90</v>
          </cell>
          <cell r="I664">
            <v>0</v>
          </cell>
          <cell r="J664">
            <v>90</v>
          </cell>
          <cell r="K664">
            <v>0</v>
          </cell>
          <cell r="L664">
            <v>42916</v>
          </cell>
          <cell r="M664">
            <v>0</v>
          </cell>
          <cell r="N664">
            <v>90</v>
          </cell>
          <cell r="O664">
            <v>0</v>
          </cell>
          <cell r="P664">
            <v>0</v>
          </cell>
        </row>
        <row r="665">
          <cell r="D665" t="str">
            <v>815E</v>
          </cell>
          <cell r="E665" t="str">
            <v>815E</v>
          </cell>
          <cell r="F665" t="str">
            <v>LEADERSHIP WEEKEND ADVANCE</v>
          </cell>
          <cell r="G665">
            <v>0</v>
          </cell>
          <cell r="H665">
            <v>90</v>
          </cell>
          <cell r="I665">
            <v>0</v>
          </cell>
          <cell r="J665">
            <v>90</v>
          </cell>
          <cell r="K665">
            <v>0</v>
          </cell>
          <cell r="L665">
            <v>42916</v>
          </cell>
          <cell r="M665">
            <v>0</v>
          </cell>
          <cell r="N665">
            <v>90</v>
          </cell>
          <cell r="O665">
            <v>0</v>
          </cell>
          <cell r="P665">
            <v>0</v>
          </cell>
        </row>
        <row r="666">
          <cell r="D666" t="str">
            <v>816E</v>
          </cell>
          <cell r="E666" t="str">
            <v>816E</v>
          </cell>
          <cell r="F666" t="str">
            <v>LEADERSHIP WEEKEND AT THE DOOR</v>
          </cell>
          <cell r="G666">
            <v>0</v>
          </cell>
          <cell r="H666">
            <v>110</v>
          </cell>
          <cell r="I666">
            <v>0</v>
          </cell>
          <cell r="J666">
            <v>110</v>
          </cell>
          <cell r="K666">
            <v>0</v>
          </cell>
          <cell r="L666">
            <v>42855</v>
          </cell>
          <cell r="M666">
            <v>0</v>
          </cell>
          <cell r="N666">
            <v>110</v>
          </cell>
          <cell r="O666">
            <v>0</v>
          </cell>
          <cell r="P666">
            <v>0</v>
          </cell>
        </row>
        <row r="667">
          <cell r="D667" t="str">
            <v>816E</v>
          </cell>
          <cell r="E667" t="str">
            <v>816E</v>
          </cell>
          <cell r="F667" t="str">
            <v>LEADERSHIP WEEKEND AT THE DOOR</v>
          </cell>
          <cell r="G667">
            <v>0</v>
          </cell>
          <cell r="H667">
            <v>110</v>
          </cell>
          <cell r="I667">
            <v>0</v>
          </cell>
          <cell r="J667">
            <v>110</v>
          </cell>
          <cell r="K667">
            <v>0</v>
          </cell>
          <cell r="L667">
            <v>42855</v>
          </cell>
          <cell r="M667">
            <v>0</v>
          </cell>
          <cell r="N667">
            <v>110</v>
          </cell>
          <cell r="O667">
            <v>0</v>
          </cell>
          <cell r="P667">
            <v>0</v>
          </cell>
        </row>
        <row r="668">
          <cell r="D668" t="str">
            <v>816E</v>
          </cell>
          <cell r="E668" t="str">
            <v>816E</v>
          </cell>
          <cell r="F668" t="str">
            <v>LEADERSHIP WEEKEND AT THE DOOR</v>
          </cell>
          <cell r="G668">
            <v>0</v>
          </cell>
          <cell r="H668">
            <v>110</v>
          </cell>
          <cell r="I668">
            <v>0</v>
          </cell>
          <cell r="J668">
            <v>110</v>
          </cell>
          <cell r="K668">
            <v>0</v>
          </cell>
          <cell r="L668">
            <v>42855</v>
          </cell>
          <cell r="M668">
            <v>0</v>
          </cell>
          <cell r="N668">
            <v>110</v>
          </cell>
          <cell r="O668">
            <v>0</v>
          </cell>
          <cell r="P668">
            <v>0</v>
          </cell>
        </row>
        <row r="669">
          <cell r="D669" t="str">
            <v>828G</v>
          </cell>
          <cell r="E669" t="str">
            <v>828G</v>
          </cell>
          <cell r="F669" t="str">
            <v>LEADERSHIP WEEKEND EARLY BIRD</v>
          </cell>
          <cell r="G669">
            <v>0</v>
          </cell>
          <cell r="H669">
            <v>75</v>
          </cell>
          <cell r="I669">
            <v>0</v>
          </cell>
          <cell r="J669">
            <v>75</v>
          </cell>
          <cell r="K669">
            <v>0</v>
          </cell>
          <cell r="L669">
            <v>43220</v>
          </cell>
          <cell r="M669">
            <v>0</v>
          </cell>
          <cell r="N669">
            <v>75</v>
          </cell>
          <cell r="O669">
            <v>0</v>
          </cell>
          <cell r="P669">
            <v>0</v>
          </cell>
        </row>
        <row r="670">
          <cell r="D670" t="str">
            <v>828G</v>
          </cell>
          <cell r="E670" t="str">
            <v>828G</v>
          </cell>
          <cell r="F670" t="str">
            <v>LEADERSHIP WEEKEND EARLY BIRD</v>
          </cell>
          <cell r="G670">
            <v>0</v>
          </cell>
          <cell r="H670">
            <v>75</v>
          </cell>
          <cell r="I670">
            <v>0</v>
          </cell>
          <cell r="J670">
            <v>75</v>
          </cell>
          <cell r="K670">
            <v>0</v>
          </cell>
          <cell r="L670">
            <v>43220</v>
          </cell>
          <cell r="M670">
            <v>0</v>
          </cell>
          <cell r="N670">
            <v>75</v>
          </cell>
          <cell r="O670">
            <v>0</v>
          </cell>
          <cell r="P670">
            <v>0</v>
          </cell>
        </row>
        <row r="671">
          <cell r="D671" t="str">
            <v>828G</v>
          </cell>
          <cell r="E671" t="str">
            <v>828G</v>
          </cell>
          <cell r="F671" t="str">
            <v>LEADERSHIP WEEKEND EARLY BIRD</v>
          </cell>
          <cell r="G671">
            <v>0</v>
          </cell>
          <cell r="H671">
            <v>75</v>
          </cell>
          <cell r="I671">
            <v>0</v>
          </cell>
          <cell r="J671">
            <v>75</v>
          </cell>
          <cell r="K671">
            <v>0</v>
          </cell>
          <cell r="L671">
            <v>43220</v>
          </cell>
          <cell r="M671">
            <v>0</v>
          </cell>
          <cell r="N671">
            <v>75</v>
          </cell>
          <cell r="O671">
            <v>0</v>
          </cell>
          <cell r="P671">
            <v>0</v>
          </cell>
        </row>
        <row r="672">
          <cell r="D672" t="str">
            <v>829G</v>
          </cell>
          <cell r="E672" t="str">
            <v>829G</v>
          </cell>
          <cell r="F672" t="str">
            <v>LEADERSHIP WEEKEND NEW SUPERVISOR</v>
          </cell>
          <cell r="G672">
            <v>0</v>
          </cell>
          <cell r="H672">
            <v>75</v>
          </cell>
          <cell r="I672">
            <v>0</v>
          </cell>
          <cell r="J672">
            <v>75</v>
          </cell>
          <cell r="K672">
            <v>0</v>
          </cell>
          <cell r="L672">
            <v>43220</v>
          </cell>
          <cell r="M672">
            <v>0</v>
          </cell>
          <cell r="N672">
            <v>75</v>
          </cell>
          <cell r="O672">
            <v>0</v>
          </cell>
          <cell r="P672">
            <v>0</v>
          </cell>
        </row>
        <row r="673">
          <cell r="D673" t="str">
            <v>829G</v>
          </cell>
          <cell r="E673" t="str">
            <v>829G</v>
          </cell>
          <cell r="F673" t="str">
            <v>LEADERSHIP WEEKEND NEW SUPERVISOR</v>
          </cell>
          <cell r="G673">
            <v>0</v>
          </cell>
          <cell r="H673">
            <v>75</v>
          </cell>
          <cell r="I673">
            <v>0</v>
          </cell>
          <cell r="J673">
            <v>75</v>
          </cell>
          <cell r="K673">
            <v>0</v>
          </cell>
          <cell r="L673">
            <v>43220</v>
          </cell>
          <cell r="M673">
            <v>0</v>
          </cell>
          <cell r="N673">
            <v>75</v>
          </cell>
          <cell r="O673">
            <v>0</v>
          </cell>
          <cell r="P673">
            <v>0</v>
          </cell>
        </row>
        <row r="674">
          <cell r="D674" t="str">
            <v>829G</v>
          </cell>
          <cell r="E674" t="str">
            <v>829G</v>
          </cell>
          <cell r="F674" t="str">
            <v>LEADERSHIP WEEKEND NEW SUPERVISOR</v>
          </cell>
          <cell r="G674">
            <v>0</v>
          </cell>
          <cell r="H674">
            <v>75</v>
          </cell>
          <cell r="I674">
            <v>0</v>
          </cell>
          <cell r="J674">
            <v>75</v>
          </cell>
          <cell r="K674">
            <v>0</v>
          </cell>
          <cell r="L674">
            <v>43220</v>
          </cell>
          <cell r="M674">
            <v>0</v>
          </cell>
          <cell r="N674">
            <v>75</v>
          </cell>
          <cell r="O674">
            <v>0</v>
          </cell>
          <cell r="P674">
            <v>0</v>
          </cell>
        </row>
        <row r="675">
          <cell r="D675" t="str">
            <v>830G</v>
          </cell>
          <cell r="E675" t="str">
            <v>830G</v>
          </cell>
          <cell r="F675" t="str">
            <v>LEADERSHIP WEEKEND ADVANCE</v>
          </cell>
          <cell r="G675">
            <v>0</v>
          </cell>
          <cell r="H675">
            <v>90</v>
          </cell>
          <cell r="I675">
            <v>0</v>
          </cell>
          <cell r="J675">
            <v>90</v>
          </cell>
          <cell r="K675">
            <v>0</v>
          </cell>
          <cell r="L675">
            <v>43220</v>
          </cell>
          <cell r="M675">
            <v>0</v>
          </cell>
          <cell r="N675">
            <v>90</v>
          </cell>
          <cell r="O675">
            <v>0</v>
          </cell>
          <cell r="P675">
            <v>0</v>
          </cell>
        </row>
        <row r="676">
          <cell r="D676" t="str">
            <v>830G</v>
          </cell>
          <cell r="E676" t="str">
            <v>830G</v>
          </cell>
          <cell r="F676" t="str">
            <v>LEADERSHIP WEEKEND ADVANCE</v>
          </cell>
          <cell r="G676">
            <v>0</v>
          </cell>
          <cell r="H676">
            <v>90</v>
          </cell>
          <cell r="I676">
            <v>0</v>
          </cell>
          <cell r="J676">
            <v>90</v>
          </cell>
          <cell r="K676">
            <v>0</v>
          </cell>
          <cell r="L676">
            <v>43220</v>
          </cell>
          <cell r="M676">
            <v>0</v>
          </cell>
          <cell r="N676">
            <v>90</v>
          </cell>
          <cell r="O676">
            <v>0</v>
          </cell>
          <cell r="P676">
            <v>0</v>
          </cell>
        </row>
        <row r="677">
          <cell r="D677" t="str">
            <v>830G</v>
          </cell>
          <cell r="E677" t="str">
            <v>830G</v>
          </cell>
          <cell r="F677" t="str">
            <v>LEADERSHIP WEEKEND ADVANCE</v>
          </cell>
          <cell r="G677">
            <v>0</v>
          </cell>
          <cell r="H677">
            <v>90</v>
          </cell>
          <cell r="I677">
            <v>0</v>
          </cell>
          <cell r="J677">
            <v>90</v>
          </cell>
          <cell r="K677">
            <v>0</v>
          </cell>
          <cell r="L677">
            <v>43220</v>
          </cell>
          <cell r="M677">
            <v>0</v>
          </cell>
          <cell r="N677">
            <v>90</v>
          </cell>
          <cell r="O677">
            <v>0</v>
          </cell>
          <cell r="P677">
            <v>0</v>
          </cell>
        </row>
        <row r="678">
          <cell r="D678" t="str">
            <v>831G</v>
          </cell>
          <cell r="E678" t="str">
            <v>831G</v>
          </cell>
          <cell r="F678" t="str">
            <v>LEADERSHIP WEEKEND AT THE DOOR</v>
          </cell>
          <cell r="G678">
            <v>0</v>
          </cell>
          <cell r="H678">
            <v>110</v>
          </cell>
          <cell r="I678">
            <v>0</v>
          </cell>
          <cell r="J678">
            <v>110</v>
          </cell>
          <cell r="K678">
            <v>0</v>
          </cell>
          <cell r="L678">
            <v>43220</v>
          </cell>
          <cell r="M678">
            <v>0</v>
          </cell>
          <cell r="N678">
            <v>110</v>
          </cell>
          <cell r="O678">
            <v>0</v>
          </cell>
          <cell r="P678">
            <v>0</v>
          </cell>
        </row>
        <row r="679">
          <cell r="D679" t="str">
            <v>831G</v>
          </cell>
          <cell r="E679" t="str">
            <v>831G</v>
          </cell>
          <cell r="F679" t="str">
            <v>LEADERSHIP WEEKEND AT THE DOOR</v>
          </cell>
          <cell r="G679">
            <v>0</v>
          </cell>
          <cell r="H679">
            <v>110</v>
          </cell>
          <cell r="I679">
            <v>0</v>
          </cell>
          <cell r="J679">
            <v>110</v>
          </cell>
          <cell r="K679">
            <v>0</v>
          </cell>
          <cell r="L679">
            <v>43220</v>
          </cell>
          <cell r="M679">
            <v>0</v>
          </cell>
          <cell r="N679">
            <v>110</v>
          </cell>
          <cell r="O679">
            <v>0</v>
          </cell>
          <cell r="P679">
            <v>0</v>
          </cell>
        </row>
        <row r="680">
          <cell r="D680" t="str">
            <v>831G</v>
          </cell>
          <cell r="E680" t="str">
            <v>831G</v>
          </cell>
          <cell r="F680" t="str">
            <v>LEADERSHIP WEEKEND AT THE DOOR</v>
          </cell>
          <cell r="G680">
            <v>0</v>
          </cell>
          <cell r="H680">
            <v>110</v>
          </cell>
          <cell r="I680">
            <v>0</v>
          </cell>
          <cell r="J680">
            <v>110</v>
          </cell>
          <cell r="K680">
            <v>0</v>
          </cell>
          <cell r="L680">
            <v>43220</v>
          </cell>
          <cell r="M680">
            <v>0</v>
          </cell>
          <cell r="N680">
            <v>110</v>
          </cell>
          <cell r="O680">
            <v>0</v>
          </cell>
          <cell r="P680">
            <v>0</v>
          </cell>
        </row>
        <row r="681">
          <cell r="D681" t="str">
            <v>836G</v>
          </cell>
          <cell r="E681" t="str">
            <v>836G</v>
          </cell>
          <cell r="F681" t="str">
            <v>LEADERSHIP WEEKEND EARLY BIRD</v>
          </cell>
          <cell r="G681">
            <v>0</v>
          </cell>
          <cell r="H681">
            <v>75</v>
          </cell>
          <cell r="I681">
            <v>0</v>
          </cell>
          <cell r="J681">
            <v>75</v>
          </cell>
          <cell r="K681">
            <v>0</v>
          </cell>
          <cell r="L681">
            <v>43220</v>
          </cell>
          <cell r="M681">
            <v>0</v>
          </cell>
          <cell r="N681">
            <v>75</v>
          </cell>
          <cell r="O681">
            <v>0</v>
          </cell>
          <cell r="P681">
            <v>0</v>
          </cell>
        </row>
        <row r="682">
          <cell r="D682" t="str">
            <v>836G</v>
          </cell>
          <cell r="E682" t="str">
            <v>836G</v>
          </cell>
          <cell r="F682" t="str">
            <v>LEADERSHIP WEEKEND EARLY BIRD</v>
          </cell>
          <cell r="G682">
            <v>0</v>
          </cell>
          <cell r="H682">
            <v>75</v>
          </cell>
          <cell r="I682">
            <v>0</v>
          </cell>
          <cell r="J682">
            <v>75</v>
          </cell>
          <cell r="K682">
            <v>0</v>
          </cell>
          <cell r="L682">
            <v>43220</v>
          </cell>
          <cell r="M682">
            <v>0</v>
          </cell>
          <cell r="N682">
            <v>75</v>
          </cell>
          <cell r="O682">
            <v>0</v>
          </cell>
          <cell r="P682">
            <v>0</v>
          </cell>
        </row>
        <row r="683">
          <cell r="D683" t="str">
            <v>836G</v>
          </cell>
          <cell r="E683" t="str">
            <v>836G</v>
          </cell>
          <cell r="F683" t="str">
            <v>LEADERSHIP WEEKEND EARLY BIRD</v>
          </cell>
          <cell r="G683">
            <v>0</v>
          </cell>
          <cell r="H683">
            <v>75</v>
          </cell>
          <cell r="I683">
            <v>0</v>
          </cell>
          <cell r="J683">
            <v>75</v>
          </cell>
          <cell r="K683">
            <v>0</v>
          </cell>
          <cell r="L683">
            <v>43220</v>
          </cell>
          <cell r="M683">
            <v>0</v>
          </cell>
          <cell r="N683">
            <v>75</v>
          </cell>
          <cell r="O683">
            <v>0</v>
          </cell>
          <cell r="P683">
            <v>0</v>
          </cell>
        </row>
        <row r="684">
          <cell r="D684" t="str">
            <v>837F</v>
          </cell>
          <cell r="E684" t="str">
            <v>837F</v>
          </cell>
          <cell r="F684" t="str">
            <v>LEADERSHIP WEEKEND/FSL EARLY BIRD</v>
          </cell>
          <cell r="G684">
            <v>0</v>
          </cell>
          <cell r="H684">
            <v>75</v>
          </cell>
          <cell r="I684">
            <v>0</v>
          </cell>
          <cell r="J684">
            <v>75</v>
          </cell>
          <cell r="K684">
            <v>0</v>
          </cell>
          <cell r="L684">
            <v>43039</v>
          </cell>
          <cell r="M684">
            <v>0</v>
          </cell>
          <cell r="N684">
            <v>75</v>
          </cell>
          <cell r="O684">
            <v>0</v>
          </cell>
          <cell r="P684">
            <v>0</v>
          </cell>
        </row>
        <row r="685">
          <cell r="D685" t="str">
            <v>837F</v>
          </cell>
          <cell r="E685" t="str">
            <v>837F</v>
          </cell>
          <cell r="F685" t="str">
            <v>LEADERSHIP WEEKEND/FSL EARLY BIRD</v>
          </cell>
          <cell r="G685">
            <v>0</v>
          </cell>
          <cell r="H685">
            <v>75</v>
          </cell>
          <cell r="I685">
            <v>0</v>
          </cell>
          <cell r="J685">
            <v>75</v>
          </cell>
          <cell r="K685">
            <v>0</v>
          </cell>
          <cell r="L685">
            <v>43039</v>
          </cell>
          <cell r="M685">
            <v>0</v>
          </cell>
          <cell r="N685">
            <v>75</v>
          </cell>
          <cell r="O685">
            <v>0</v>
          </cell>
          <cell r="P685">
            <v>0</v>
          </cell>
        </row>
        <row r="686">
          <cell r="D686" t="str">
            <v>837F</v>
          </cell>
          <cell r="E686" t="str">
            <v>837F</v>
          </cell>
          <cell r="F686" t="str">
            <v>LEADERSHIP WEEKEND/FSL EARLY BIRD</v>
          </cell>
          <cell r="G686">
            <v>0</v>
          </cell>
          <cell r="H686">
            <v>75</v>
          </cell>
          <cell r="I686">
            <v>0</v>
          </cell>
          <cell r="J686">
            <v>75</v>
          </cell>
          <cell r="K686">
            <v>0</v>
          </cell>
          <cell r="L686">
            <v>43039</v>
          </cell>
          <cell r="M686">
            <v>0</v>
          </cell>
          <cell r="N686">
            <v>75</v>
          </cell>
          <cell r="O686">
            <v>0</v>
          </cell>
          <cell r="P686">
            <v>0</v>
          </cell>
        </row>
        <row r="687">
          <cell r="D687" t="str">
            <v>837G</v>
          </cell>
          <cell r="E687" t="str">
            <v>837G</v>
          </cell>
          <cell r="F687" t="str">
            <v xml:space="preserve"> LEADERSHIP WEEKEND NEW SUPERVISOR</v>
          </cell>
          <cell r="G687">
            <v>0</v>
          </cell>
          <cell r="H687">
            <v>75</v>
          </cell>
          <cell r="I687">
            <v>0</v>
          </cell>
          <cell r="J687">
            <v>75</v>
          </cell>
          <cell r="K687">
            <v>0</v>
          </cell>
          <cell r="L687">
            <v>43220</v>
          </cell>
          <cell r="M687">
            <v>0</v>
          </cell>
          <cell r="N687">
            <v>75</v>
          </cell>
          <cell r="O687">
            <v>0</v>
          </cell>
          <cell r="P687">
            <v>0</v>
          </cell>
        </row>
        <row r="688">
          <cell r="D688" t="str">
            <v>837G</v>
          </cell>
          <cell r="E688" t="str">
            <v>837G</v>
          </cell>
          <cell r="F688" t="str">
            <v xml:space="preserve"> LEADERSHIP WEEKEND NEW SUPERVISOR</v>
          </cell>
          <cell r="G688">
            <v>0</v>
          </cell>
          <cell r="H688">
            <v>75</v>
          </cell>
          <cell r="I688">
            <v>0</v>
          </cell>
          <cell r="J688">
            <v>75</v>
          </cell>
          <cell r="K688">
            <v>0</v>
          </cell>
          <cell r="L688">
            <v>43220</v>
          </cell>
          <cell r="M688">
            <v>0</v>
          </cell>
          <cell r="N688">
            <v>75</v>
          </cell>
          <cell r="O688">
            <v>0</v>
          </cell>
          <cell r="P688">
            <v>0</v>
          </cell>
        </row>
        <row r="689">
          <cell r="D689" t="str">
            <v>837G</v>
          </cell>
          <cell r="E689" t="str">
            <v>837G</v>
          </cell>
          <cell r="F689" t="str">
            <v xml:space="preserve"> LEADERSHIP WEEKEND NEW SUPERVISOR</v>
          </cell>
          <cell r="G689">
            <v>0</v>
          </cell>
          <cell r="H689">
            <v>75</v>
          </cell>
          <cell r="I689">
            <v>0</v>
          </cell>
          <cell r="J689">
            <v>75</v>
          </cell>
          <cell r="K689">
            <v>0</v>
          </cell>
          <cell r="L689">
            <v>43220</v>
          </cell>
          <cell r="M689">
            <v>0</v>
          </cell>
          <cell r="N689">
            <v>75</v>
          </cell>
          <cell r="O689">
            <v>0</v>
          </cell>
          <cell r="P689">
            <v>0</v>
          </cell>
        </row>
        <row r="690">
          <cell r="D690" t="str">
            <v>838F</v>
          </cell>
          <cell r="E690" t="str">
            <v>838F</v>
          </cell>
          <cell r="F690" t="str">
            <v>LEADERSHIP WEEKEND/FSL NEW SUPERVISOR</v>
          </cell>
          <cell r="G690">
            <v>0</v>
          </cell>
          <cell r="H690">
            <v>75</v>
          </cell>
          <cell r="I690">
            <v>0</v>
          </cell>
          <cell r="J690">
            <v>75</v>
          </cell>
          <cell r="K690">
            <v>0</v>
          </cell>
          <cell r="L690">
            <v>43039</v>
          </cell>
          <cell r="M690">
            <v>0</v>
          </cell>
          <cell r="N690">
            <v>75</v>
          </cell>
          <cell r="O690">
            <v>0</v>
          </cell>
          <cell r="P690">
            <v>0</v>
          </cell>
        </row>
        <row r="691">
          <cell r="D691" t="str">
            <v>838F</v>
          </cell>
          <cell r="E691" t="str">
            <v>838F</v>
          </cell>
          <cell r="F691" t="str">
            <v>LEADERSHIP WEEKEND/FSL NEW SUPERVISOR</v>
          </cell>
          <cell r="G691">
            <v>0</v>
          </cell>
          <cell r="H691">
            <v>75</v>
          </cell>
          <cell r="I691">
            <v>0</v>
          </cell>
          <cell r="J691">
            <v>75</v>
          </cell>
          <cell r="K691">
            <v>0</v>
          </cell>
          <cell r="L691">
            <v>43039</v>
          </cell>
          <cell r="M691">
            <v>0</v>
          </cell>
          <cell r="N691">
            <v>75</v>
          </cell>
          <cell r="O691">
            <v>0</v>
          </cell>
          <cell r="P691">
            <v>0</v>
          </cell>
        </row>
        <row r="692">
          <cell r="D692" t="str">
            <v>838F</v>
          </cell>
          <cell r="E692" t="str">
            <v>838F</v>
          </cell>
          <cell r="F692" t="str">
            <v>LEADERSHIP WEEKEND/FSL NEW SUPERVISOR</v>
          </cell>
          <cell r="G692">
            <v>0</v>
          </cell>
          <cell r="H692">
            <v>75</v>
          </cell>
          <cell r="I692">
            <v>0</v>
          </cell>
          <cell r="J692">
            <v>75</v>
          </cell>
          <cell r="K692">
            <v>0</v>
          </cell>
          <cell r="L692">
            <v>43039</v>
          </cell>
          <cell r="M692">
            <v>0</v>
          </cell>
          <cell r="N692">
            <v>75</v>
          </cell>
          <cell r="O692">
            <v>0</v>
          </cell>
          <cell r="P692">
            <v>0</v>
          </cell>
        </row>
        <row r="693">
          <cell r="D693" t="str">
            <v>838G</v>
          </cell>
          <cell r="E693" t="str">
            <v>838G</v>
          </cell>
          <cell r="F693" t="str">
            <v xml:space="preserve"> LEADERSHIP WEEKEND ADVANCE</v>
          </cell>
          <cell r="G693">
            <v>0</v>
          </cell>
          <cell r="H693">
            <v>90</v>
          </cell>
          <cell r="I693">
            <v>0</v>
          </cell>
          <cell r="J693">
            <v>90</v>
          </cell>
          <cell r="K693">
            <v>0</v>
          </cell>
          <cell r="L693">
            <v>43220</v>
          </cell>
          <cell r="M693">
            <v>0</v>
          </cell>
          <cell r="N693">
            <v>90</v>
          </cell>
          <cell r="O693">
            <v>0</v>
          </cell>
          <cell r="P693">
            <v>0</v>
          </cell>
        </row>
        <row r="694">
          <cell r="D694" t="str">
            <v>838G</v>
          </cell>
          <cell r="E694" t="str">
            <v>838G</v>
          </cell>
          <cell r="F694" t="str">
            <v xml:space="preserve"> LEADERSHIP WEEKEND ADVANCE</v>
          </cell>
          <cell r="G694">
            <v>0</v>
          </cell>
          <cell r="H694">
            <v>90</v>
          </cell>
          <cell r="I694">
            <v>0</v>
          </cell>
          <cell r="J694">
            <v>90</v>
          </cell>
          <cell r="K694">
            <v>0</v>
          </cell>
          <cell r="L694">
            <v>43220</v>
          </cell>
          <cell r="M694">
            <v>0</v>
          </cell>
          <cell r="N694">
            <v>90</v>
          </cell>
          <cell r="O694">
            <v>0</v>
          </cell>
          <cell r="P694">
            <v>0</v>
          </cell>
        </row>
        <row r="695">
          <cell r="D695" t="str">
            <v>838G</v>
          </cell>
          <cell r="E695" t="str">
            <v>838G</v>
          </cell>
          <cell r="F695" t="str">
            <v xml:space="preserve"> LEADERSHIP WEEKEND ADVANCE</v>
          </cell>
          <cell r="G695">
            <v>0</v>
          </cell>
          <cell r="H695">
            <v>90</v>
          </cell>
          <cell r="I695">
            <v>0</v>
          </cell>
          <cell r="J695">
            <v>90</v>
          </cell>
          <cell r="K695">
            <v>0</v>
          </cell>
          <cell r="L695">
            <v>43220</v>
          </cell>
          <cell r="M695">
            <v>0</v>
          </cell>
          <cell r="N695">
            <v>90</v>
          </cell>
          <cell r="O695">
            <v>0</v>
          </cell>
          <cell r="P695">
            <v>0</v>
          </cell>
        </row>
        <row r="696">
          <cell r="D696" t="str">
            <v>839F</v>
          </cell>
          <cell r="E696" t="str">
            <v>839F</v>
          </cell>
          <cell r="F696" t="str">
            <v>LEADERSHIP WEEKEND/FSL ADVANCE</v>
          </cell>
          <cell r="G696">
            <v>0</v>
          </cell>
          <cell r="H696">
            <v>90</v>
          </cell>
          <cell r="I696">
            <v>0</v>
          </cell>
          <cell r="J696">
            <v>90</v>
          </cell>
          <cell r="K696">
            <v>0</v>
          </cell>
          <cell r="L696">
            <v>43039</v>
          </cell>
          <cell r="M696">
            <v>0</v>
          </cell>
          <cell r="N696">
            <v>90</v>
          </cell>
          <cell r="O696">
            <v>0</v>
          </cell>
          <cell r="P696">
            <v>0</v>
          </cell>
        </row>
        <row r="697">
          <cell r="D697" t="str">
            <v>839F</v>
          </cell>
          <cell r="E697" t="str">
            <v>839F</v>
          </cell>
          <cell r="F697" t="str">
            <v>LEADERSHIP WEEKEND/FSL ADVANCE</v>
          </cell>
          <cell r="G697">
            <v>0</v>
          </cell>
          <cell r="H697">
            <v>90</v>
          </cell>
          <cell r="I697">
            <v>0</v>
          </cell>
          <cell r="J697">
            <v>90</v>
          </cell>
          <cell r="K697">
            <v>0</v>
          </cell>
          <cell r="L697">
            <v>43039</v>
          </cell>
          <cell r="M697">
            <v>0</v>
          </cell>
          <cell r="N697">
            <v>90</v>
          </cell>
          <cell r="O697">
            <v>0</v>
          </cell>
          <cell r="P697">
            <v>0</v>
          </cell>
        </row>
        <row r="698">
          <cell r="D698" t="str">
            <v>839F</v>
          </cell>
          <cell r="E698" t="str">
            <v>839F</v>
          </cell>
          <cell r="F698" t="str">
            <v>LEADERSHIP WEEKEND/FSL ADVANCE</v>
          </cell>
          <cell r="G698">
            <v>0</v>
          </cell>
          <cell r="H698">
            <v>90</v>
          </cell>
          <cell r="I698">
            <v>0</v>
          </cell>
          <cell r="J698">
            <v>90</v>
          </cell>
          <cell r="K698">
            <v>0</v>
          </cell>
          <cell r="L698">
            <v>43039</v>
          </cell>
          <cell r="M698">
            <v>0</v>
          </cell>
          <cell r="N698">
            <v>90</v>
          </cell>
          <cell r="O698">
            <v>0</v>
          </cell>
          <cell r="P698">
            <v>0</v>
          </cell>
        </row>
        <row r="699">
          <cell r="D699" t="str">
            <v>839G</v>
          </cell>
          <cell r="E699" t="str">
            <v>839G</v>
          </cell>
          <cell r="F699" t="str">
            <v xml:space="preserve"> LEADERSHIP WEEKEND AT THE DOOR</v>
          </cell>
          <cell r="G699">
            <v>0</v>
          </cell>
          <cell r="H699">
            <v>110</v>
          </cell>
          <cell r="I699">
            <v>0</v>
          </cell>
          <cell r="J699">
            <v>110</v>
          </cell>
          <cell r="K699">
            <v>0</v>
          </cell>
          <cell r="L699">
            <v>43251</v>
          </cell>
          <cell r="M699">
            <v>0</v>
          </cell>
          <cell r="N699">
            <v>110</v>
          </cell>
          <cell r="O699">
            <v>0</v>
          </cell>
          <cell r="P699">
            <v>0</v>
          </cell>
        </row>
        <row r="700">
          <cell r="D700" t="str">
            <v>839G</v>
          </cell>
          <cell r="E700" t="str">
            <v>839G</v>
          </cell>
          <cell r="F700" t="str">
            <v xml:space="preserve"> LEADERSHIP WEEKEND AT THE DOOR</v>
          </cell>
          <cell r="G700">
            <v>0</v>
          </cell>
          <cell r="H700">
            <v>110</v>
          </cell>
          <cell r="I700">
            <v>0</v>
          </cell>
          <cell r="J700">
            <v>110</v>
          </cell>
          <cell r="K700">
            <v>0</v>
          </cell>
          <cell r="L700">
            <v>43251</v>
          </cell>
          <cell r="M700">
            <v>0</v>
          </cell>
          <cell r="N700">
            <v>110</v>
          </cell>
          <cell r="O700">
            <v>0</v>
          </cell>
          <cell r="P700">
            <v>0</v>
          </cell>
        </row>
        <row r="701">
          <cell r="D701" t="str">
            <v>839G</v>
          </cell>
          <cell r="E701" t="str">
            <v>839G</v>
          </cell>
          <cell r="F701" t="str">
            <v xml:space="preserve"> LEADERSHIP WEEKEND AT THE DOOR</v>
          </cell>
          <cell r="G701">
            <v>0</v>
          </cell>
          <cell r="H701">
            <v>110</v>
          </cell>
          <cell r="I701">
            <v>0</v>
          </cell>
          <cell r="J701">
            <v>110</v>
          </cell>
          <cell r="K701">
            <v>0</v>
          </cell>
          <cell r="L701">
            <v>43251</v>
          </cell>
          <cell r="M701">
            <v>0</v>
          </cell>
          <cell r="N701">
            <v>110</v>
          </cell>
          <cell r="O701">
            <v>0</v>
          </cell>
          <cell r="P701">
            <v>0</v>
          </cell>
        </row>
        <row r="702">
          <cell r="D702" t="str">
            <v>840F</v>
          </cell>
          <cell r="E702" t="str">
            <v>840F</v>
          </cell>
          <cell r="F702" t="str">
            <v>LEADERSHIP WEEKEND/FSL AT THE DOOR</v>
          </cell>
          <cell r="G702">
            <v>0</v>
          </cell>
          <cell r="H702">
            <v>110</v>
          </cell>
          <cell r="I702">
            <v>0</v>
          </cell>
          <cell r="J702">
            <v>110</v>
          </cell>
          <cell r="K702">
            <v>0</v>
          </cell>
          <cell r="L702">
            <v>43039</v>
          </cell>
          <cell r="M702">
            <v>0</v>
          </cell>
          <cell r="N702">
            <v>110</v>
          </cell>
          <cell r="O702">
            <v>0</v>
          </cell>
          <cell r="P702">
            <v>0</v>
          </cell>
        </row>
        <row r="703">
          <cell r="D703" t="str">
            <v>840F</v>
          </cell>
          <cell r="E703" t="str">
            <v>840F</v>
          </cell>
          <cell r="F703" t="str">
            <v>LEADERSHIP WEEKEND/FSL AT THE DOOR</v>
          </cell>
          <cell r="G703">
            <v>0</v>
          </cell>
          <cell r="H703">
            <v>110</v>
          </cell>
          <cell r="I703">
            <v>0</v>
          </cell>
          <cell r="J703">
            <v>110</v>
          </cell>
          <cell r="K703">
            <v>0</v>
          </cell>
          <cell r="L703">
            <v>43039</v>
          </cell>
          <cell r="M703">
            <v>0</v>
          </cell>
          <cell r="N703">
            <v>110</v>
          </cell>
          <cell r="O703">
            <v>0</v>
          </cell>
          <cell r="P703">
            <v>0</v>
          </cell>
        </row>
        <row r="704">
          <cell r="D704" t="str">
            <v>840F</v>
          </cell>
          <cell r="E704" t="str">
            <v>840F</v>
          </cell>
          <cell r="F704" t="str">
            <v>LEADERSHIP WEEKEND/FSL AT THE DOOR</v>
          </cell>
          <cell r="G704">
            <v>0</v>
          </cell>
          <cell r="H704">
            <v>110</v>
          </cell>
          <cell r="I704">
            <v>0</v>
          </cell>
          <cell r="J704">
            <v>110</v>
          </cell>
          <cell r="K704">
            <v>0</v>
          </cell>
          <cell r="L704">
            <v>43039</v>
          </cell>
          <cell r="M704">
            <v>0</v>
          </cell>
          <cell r="N704">
            <v>110</v>
          </cell>
          <cell r="O704">
            <v>0</v>
          </cell>
          <cell r="P704">
            <v>0</v>
          </cell>
        </row>
        <row r="705">
          <cell r="D705" t="str">
            <v>841E</v>
          </cell>
          <cell r="E705" t="str">
            <v>841E</v>
          </cell>
          <cell r="F705" t="str">
            <v>LEADERSHIP WEEKEND/FSL NEW DISTRIBUTOR</v>
          </cell>
          <cell r="G705">
            <v>0</v>
          </cell>
          <cell r="H705">
            <v>75</v>
          </cell>
          <cell r="I705">
            <v>0</v>
          </cell>
          <cell r="J705">
            <v>75</v>
          </cell>
          <cell r="K705">
            <v>0</v>
          </cell>
          <cell r="L705">
            <v>42916</v>
          </cell>
          <cell r="M705">
            <v>0</v>
          </cell>
          <cell r="N705">
            <v>75</v>
          </cell>
          <cell r="O705">
            <v>0</v>
          </cell>
          <cell r="P705">
            <v>0</v>
          </cell>
        </row>
        <row r="706">
          <cell r="D706" t="str">
            <v>841E</v>
          </cell>
          <cell r="E706" t="str">
            <v>841E</v>
          </cell>
          <cell r="F706" t="str">
            <v>LEADERSHIP WEEKEND/FSL NEW DISTRIBUTOR</v>
          </cell>
          <cell r="G706">
            <v>0</v>
          </cell>
          <cell r="H706">
            <v>75</v>
          </cell>
          <cell r="I706">
            <v>0</v>
          </cell>
          <cell r="J706">
            <v>75</v>
          </cell>
          <cell r="K706">
            <v>0</v>
          </cell>
          <cell r="L706">
            <v>42916</v>
          </cell>
          <cell r="M706">
            <v>0</v>
          </cell>
          <cell r="N706">
            <v>75</v>
          </cell>
          <cell r="O706">
            <v>0</v>
          </cell>
          <cell r="P706">
            <v>0</v>
          </cell>
        </row>
        <row r="707">
          <cell r="D707" t="str">
            <v>841E</v>
          </cell>
          <cell r="E707" t="str">
            <v>841E</v>
          </cell>
          <cell r="F707" t="str">
            <v>LEADERSHIP WEEKEND/FSL NEW DISTRIBUTOR</v>
          </cell>
          <cell r="G707">
            <v>0</v>
          </cell>
          <cell r="H707">
            <v>75</v>
          </cell>
          <cell r="I707">
            <v>0</v>
          </cell>
          <cell r="J707">
            <v>75</v>
          </cell>
          <cell r="K707">
            <v>0</v>
          </cell>
          <cell r="L707">
            <v>42916</v>
          </cell>
          <cell r="M707">
            <v>0</v>
          </cell>
          <cell r="N707">
            <v>75</v>
          </cell>
          <cell r="O707">
            <v>0</v>
          </cell>
          <cell r="P707">
            <v>0</v>
          </cell>
        </row>
        <row r="708">
          <cell r="D708" t="str">
            <v>848G</v>
          </cell>
          <cell r="E708" t="str">
            <v>848G</v>
          </cell>
          <cell r="F708" t="str">
            <v>FSL EARLY BIRD</v>
          </cell>
          <cell r="G708">
            <v>0</v>
          </cell>
          <cell r="H708">
            <v>75</v>
          </cell>
          <cell r="I708">
            <v>0</v>
          </cell>
          <cell r="J708">
            <v>75</v>
          </cell>
          <cell r="K708">
            <v>0</v>
          </cell>
          <cell r="L708">
            <v>43220</v>
          </cell>
          <cell r="M708">
            <v>0</v>
          </cell>
          <cell r="N708">
            <v>75</v>
          </cell>
          <cell r="O708">
            <v>0</v>
          </cell>
          <cell r="P708">
            <v>0</v>
          </cell>
        </row>
        <row r="709">
          <cell r="D709" t="str">
            <v>848G</v>
          </cell>
          <cell r="E709" t="str">
            <v>848G</v>
          </cell>
          <cell r="F709" t="str">
            <v>FSL EARLY BIRD</v>
          </cell>
          <cell r="G709">
            <v>0</v>
          </cell>
          <cell r="H709">
            <v>75</v>
          </cell>
          <cell r="I709">
            <v>0</v>
          </cell>
          <cell r="J709">
            <v>75</v>
          </cell>
          <cell r="K709">
            <v>0</v>
          </cell>
          <cell r="L709">
            <v>43220</v>
          </cell>
          <cell r="M709">
            <v>0</v>
          </cell>
          <cell r="N709">
            <v>75</v>
          </cell>
          <cell r="O709">
            <v>0</v>
          </cell>
          <cell r="P709">
            <v>0</v>
          </cell>
        </row>
        <row r="710">
          <cell r="D710" t="str">
            <v>848G</v>
          </cell>
          <cell r="E710" t="str">
            <v>848G</v>
          </cell>
          <cell r="F710" t="str">
            <v>FSL EARLY BIRD</v>
          </cell>
          <cell r="G710">
            <v>0</v>
          </cell>
          <cell r="H710">
            <v>75</v>
          </cell>
          <cell r="I710">
            <v>0</v>
          </cell>
          <cell r="J710">
            <v>75</v>
          </cell>
          <cell r="K710">
            <v>0</v>
          </cell>
          <cell r="L710">
            <v>43220</v>
          </cell>
          <cell r="M710">
            <v>0</v>
          </cell>
          <cell r="N710">
            <v>75</v>
          </cell>
          <cell r="O710">
            <v>0</v>
          </cell>
          <cell r="P710">
            <v>0</v>
          </cell>
        </row>
        <row r="711">
          <cell r="D711" t="str">
            <v>849G</v>
          </cell>
          <cell r="E711" t="str">
            <v>849G</v>
          </cell>
          <cell r="F711" t="str">
            <v>FSL NEW SUPERVISOR</v>
          </cell>
          <cell r="G711">
            <v>0</v>
          </cell>
          <cell r="H711">
            <v>75</v>
          </cell>
          <cell r="I711">
            <v>0</v>
          </cell>
          <cell r="J711">
            <v>75</v>
          </cell>
          <cell r="K711">
            <v>0</v>
          </cell>
          <cell r="L711">
            <v>43251</v>
          </cell>
          <cell r="M711">
            <v>0</v>
          </cell>
          <cell r="N711">
            <v>75</v>
          </cell>
          <cell r="O711">
            <v>0</v>
          </cell>
          <cell r="P711">
            <v>0</v>
          </cell>
        </row>
        <row r="712">
          <cell r="D712" t="str">
            <v>849G</v>
          </cell>
          <cell r="E712" t="str">
            <v>849G</v>
          </cell>
          <cell r="F712" t="str">
            <v>FSL NEW SUPERVISOR</v>
          </cell>
          <cell r="G712">
            <v>0</v>
          </cell>
          <cell r="H712">
            <v>75</v>
          </cell>
          <cell r="I712">
            <v>0</v>
          </cell>
          <cell r="J712">
            <v>75</v>
          </cell>
          <cell r="K712">
            <v>0</v>
          </cell>
          <cell r="L712">
            <v>43251</v>
          </cell>
          <cell r="M712">
            <v>0</v>
          </cell>
          <cell r="N712">
            <v>75</v>
          </cell>
          <cell r="O712">
            <v>0</v>
          </cell>
          <cell r="P712">
            <v>0</v>
          </cell>
        </row>
        <row r="713">
          <cell r="D713" t="str">
            <v>849G</v>
          </cell>
          <cell r="E713" t="str">
            <v>849G</v>
          </cell>
          <cell r="F713" t="str">
            <v>FSL NEW SUPERVISOR</v>
          </cell>
          <cell r="G713">
            <v>0</v>
          </cell>
          <cell r="H713">
            <v>75</v>
          </cell>
          <cell r="I713">
            <v>0</v>
          </cell>
          <cell r="J713">
            <v>75</v>
          </cell>
          <cell r="K713">
            <v>0</v>
          </cell>
          <cell r="L713">
            <v>43251</v>
          </cell>
          <cell r="M713">
            <v>0</v>
          </cell>
          <cell r="N713">
            <v>75</v>
          </cell>
          <cell r="O713">
            <v>0</v>
          </cell>
          <cell r="P713">
            <v>0</v>
          </cell>
        </row>
        <row r="714">
          <cell r="D714" t="str">
            <v>851G</v>
          </cell>
          <cell r="E714" t="str">
            <v>851G</v>
          </cell>
          <cell r="F714" t="str">
            <v>FSL ADVANCE</v>
          </cell>
          <cell r="G714">
            <v>0</v>
          </cell>
          <cell r="H714">
            <v>90</v>
          </cell>
          <cell r="I714">
            <v>0</v>
          </cell>
          <cell r="J714">
            <v>90</v>
          </cell>
          <cell r="K714">
            <v>0</v>
          </cell>
          <cell r="L714">
            <v>43220</v>
          </cell>
          <cell r="M714">
            <v>0</v>
          </cell>
          <cell r="N714">
            <v>90</v>
          </cell>
          <cell r="O714">
            <v>0</v>
          </cell>
          <cell r="P714">
            <v>0</v>
          </cell>
        </row>
        <row r="715">
          <cell r="D715" t="str">
            <v>851G</v>
          </cell>
          <cell r="E715" t="str">
            <v>851G</v>
          </cell>
          <cell r="F715" t="str">
            <v>FSL ADVANCE</v>
          </cell>
          <cell r="G715">
            <v>0</v>
          </cell>
          <cell r="H715">
            <v>90</v>
          </cell>
          <cell r="I715">
            <v>0</v>
          </cell>
          <cell r="J715">
            <v>90</v>
          </cell>
          <cell r="K715">
            <v>0</v>
          </cell>
          <cell r="L715">
            <v>43220</v>
          </cell>
          <cell r="M715">
            <v>0</v>
          </cell>
          <cell r="N715">
            <v>90</v>
          </cell>
          <cell r="O715">
            <v>0</v>
          </cell>
          <cell r="P715">
            <v>0</v>
          </cell>
        </row>
        <row r="716">
          <cell r="D716" t="str">
            <v>851G</v>
          </cell>
          <cell r="E716" t="str">
            <v>851G</v>
          </cell>
          <cell r="F716" t="str">
            <v>FSL ADVANCE</v>
          </cell>
          <cell r="G716">
            <v>0</v>
          </cell>
          <cell r="H716">
            <v>90</v>
          </cell>
          <cell r="I716">
            <v>0</v>
          </cell>
          <cell r="J716">
            <v>90</v>
          </cell>
          <cell r="K716">
            <v>0</v>
          </cell>
          <cell r="L716">
            <v>43220</v>
          </cell>
          <cell r="M716">
            <v>0</v>
          </cell>
          <cell r="N716">
            <v>90</v>
          </cell>
          <cell r="O716">
            <v>0</v>
          </cell>
          <cell r="P716">
            <v>0</v>
          </cell>
        </row>
        <row r="717">
          <cell r="D717" t="str">
            <v>852G</v>
          </cell>
          <cell r="E717" t="str">
            <v>852G</v>
          </cell>
          <cell r="F717" t="str">
            <v>FSL AT THE DOOR</v>
          </cell>
          <cell r="G717">
            <v>0</v>
          </cell>
          <cell r="H717">
            <v>110</v>
          </cell>
          <cell r="I717">
            <v>0</v>
          </cell>
          <cell r="J717">
            <v>110</v>
          </cell>
          <cell r="K717">
            <v>0</v>
          </cell>
          <cell r="L717">
            <v>43220</v>
          </cell>
          <cell r="M717">
            <v>0</v>
          </cell>
          <cell r="N717">
            <v>110</v>
          </cell>
          <cell r="O717">
            <v>0</v>
          </cell>
          <cell r="P717">
            <v>0</v>
          </cell>
        </row>
        <row r="718">
          <cell r="D718" t="str">
            <v>852G</v>
          </cell>
          <cell r="E718" t="str">
            <v>852G</v>
          </cell>
          <cell r="F718" t="str">
            <v>FSL AT THE DOOR</v>
          </cell>
          <cell r="G718">
            <v>0</v>
          </cell>
          <cell r="H718">
            <v>110</v>
          </cell>
          <cell r="I718">
            <v>0</v>
          </cell>
          <cell r="J718">
            <v>110</v>
          </cell>
          <cell r="K718">
            <v>0</v>
          </cell>
          <cell r="L718">
            <v>43220</v>
          </cell>
          <cell r="M718">
            <v>0</v>
          </cell>
          <cell r="N718">
            <v>110</v>
          </cell>
          <cell r="O718">
            <v>0</v>
          </cell>
          <cell r="P718">
            <v>0</v>
          </cell>
        </row>
        <row r="719">
          <cell r="D719" t="str">
            <v>852G</v>
          </cell>
          <cell r="E719" t="str">
            <v>852G</v>
          </cell>
          <cell r="F719" t="str">
            <v>FSL AT THE DOOR</v>
          </cell>
          <cell r="G719">
            <v>0</v>
          </cell>
          <cell r="H719">
            <v>110</v>
          </cell>
          <cell r="I719">
            <v>0</v>
          </cell>
          <cell r="J719">
            <v>110</v>
          </cell>
          <cell r="K719">
            <v>0</v>
          </cell>
          <cell r="L719">
            <v>43220</v>
          </cell>
          <cell r="M719">
            <v>0</v>
          </cell>
          <cell r="N719">
            <v>110</v>
          </cell>
          <cell r="O719">
            <v>0</v>
          </cell>
          <cell r="P719">
            <v>0</v>
          </cell>
        </row>
        <row r="720">
          <cell r="D720" t="str">
            <v>853G</v>
          </cell>
          <cell r="E720" t="str">
            <v>853G</v>
          </cell>
          <cell r="F720" t="str">
            <v>FSL EARLY BIRD</v>
          </cell>
          <cell r="G720">
            <v>0</v>
          </cell>
          <cell r="H720">
            <v>75</v>
          </cell>
          <cell r="I720">
            <v>0</v>
          </cell>
          <cell r="J720">
            <v>75</v>
          </cell>
          <cell r="K720">
            <v>0</v>
          </cell>
          <cell r="L720">
            <v>43220</v>
          </cell>
          <cell r="M720">
            <v>0</v>
          </cell>
          <cell r="N720">
            <v>75</v>
          </cell>
          <cell r="O720">
            <v>0</v>
          </cell>
          <cell r="P720">
            <v>0</v>
          </cell>
        </row>
        <row r="721">
          <cell r="D721" t="str">
            <v>853G</v>
          </cell>
          <cell r="E721" t="str">
            <v>853G</v>
          </cell>
          <cell r="F721" t="str">
            <v>FSL EARLY BIRD</v>
          </cell>
          <cell r="G721">
            <v>0</v>
          </cell>
          <cell r="H721">
            <v>75</v>
          </cell>
          <cell r="I721">
            <v>0</v>
          </cell>
          <cell r="J721">
            <v>75</v>
          </cell>
          <cell r="K721">
            <v>0</v>
          </cell>
          <cell r="L721">
            <v>43220</v>
          </cell>
          <cell r="M721">
            <v>0</v>
          </cell>
          <cell r="N721">
            <v>75</v>
          </cell>
          <cell r="O721">
            <v>0</v>
          </cell>
          <cell r="P721">
            <v>0</v>
          </cell>
        </row>
        <row r="722">
          <cell r="D722" t="str">
            <v>853G</v>
          </cell>
          <cell r="E722" t="str">
            <v>853G</v>
          </cell>
          <cell r="F722" t="str">
            <v>FSL EARLY BIRD</v>
          </cell>
          <cell r="G722">
            <v>0</v>
          </cell>
          <cell r="H722">
            <v>75</v>
          </cell>
          <cell r="I722">
            <v>0</v>
          </cell>
          <cell r="J722">
            <v>75</v>
          </cell>
          <cell r="K722">
            <v>0</v>
          </cell>
          <cell r="L722">
            <v>43220</v>
          </cell>
          <cell r="M722">
            <v>0</v>
          </cell>
          <cell r="N722">
            <v>75</v>
          </cell>
          <cell r="O722">
            <v>0</v>
          </cell>
          <cell r="P722">
            <v>0</v>
          </cell>
        </row>
        <row r="723">
          <cell r="D723" t="str">
            <v>854G</v>
          </cell>
          <cell r="E723" t="str">
            <v>854G</v>
          </cell>
          <cell r="F723" t="str">
            <v>FSL NEW DISTRIBUTOR</v>
          </cell>
          <cell r="G723">
            <v>0</v>
          </cell>
          <cell r="H723">
            <v>75</v>
          </cell>
          <cell r="I723">
            <v>0</v>
          </cell>
          <cell r="J723">
            <v>75</v>
          </cell>
          <cell r="K723">
            <v>0</v>
          </cell>
          <cell r="L723">
            <v>43220</v>
          </cell>
          <cell r="M723">
            <v>0</v>
          </cell>
          <cell r="N723">
            <v>75</v>
          </cell>
          <cell r="O723">
            <v>0</v>
          </cell>
          <cell r="P723">
            <v>0</v>
          </cell>
        </row>
        <row r="724">
          <cell r="D724" t="str">
            <v>854G</v>
          </cell>
          <cell r="E724" t="str">
            <v>854G</v>
          </cell>
          <cell r="F724" t="str">
            <v>FSL NEW DISTRIBUTOR</v>
          </cell>
          <cell r="G724">
            <v>0</v>
          </cell>
          <cell r="H724">
            <v>75</v>
          </cell>
          <cell r="I724">
            <v>0</v>
          </cell>
          <cell r="J724">
            <v>75</v>
          </cell>
          <cell r="K724">
            <v>0</v>
          </cell>
          <cell r="L724">
            <v>43220</v>
          </cell>
          <cell r="M724">
            <v>0</v>
          </cell>
          <cell r="N724">
            <v>75</v>
          </cell>
          <cell r="O724">
            <v>0</v>
          </cell>
          <cell r="P724">
            <v>0</v>
          </cell>
        </row>
        <row r="725">
          <cell r="D725" t="str">
            <v>854G</v>
          </cell>
          <cell r="E725" t="str">
            <v>854G</v>
          </cell>
          <cell r="F725" t="str">
            <v>FSL NEW DISTRIBUTOR</v>
          </cell>
          <cell r="G725">
            <v>0</v>
          </cell>
          <cell r="H725">
            <v>75</v>
          </cell>
          <cell r="I725">
            <v>0</v>
          </cell>
          <cell r="J725">
            <v>75</v>
          </cell>
          <cell r="K725">
            <v>0</v>
          </cell>
          <cell r="L725">
            <v>43220</v>
          </cell>
          <cell r="M725">
            <v>0</v>
          </cell>
          <cell r="N725">
            <v>75</v>
          </cell>
          <cell r="O725">
            <v>0</v>
          </cell>
          <cell r="P725">
            <v>0</v>
          </cell>
        </row>
        <row r="726">
          <cell r="D726" t="str">
            <v>855G</v>
          </cell>
          <cell r="E726" t="str">
            <v>855G</v>
          </cell>
          <cell r="F726" t="str">
            <v>FSL ADVANCE</v>
          </cell>
          <cell r="G726">
            <v>0</v>
          </cell>
          <cell r="H726">
            <v>90</v>
          </cell>
          <cell r="I726">
            <v>0</v>
          </cell>
          <cell r="J726">
            <v>90</v>
          </cell>
          <cell r="K726">
            <v>0</v>
          </cell>
          <cell r="L726">
            <v>43220</v>
          </cell>
          <cell r="M726">
            <v>0</v>
          </cell>
          <cell r="N726">
            <v>90</v>
          </cell>
          <cell r="O726">
            <v>0</v>
          </cell>
          <cell r="P726">
            <v>0</v>
          </cell>
        </row>
        <row r="727">
          <cell r="D727" t="str">
            <v>855G</v>
          </cell>
          <cell r="E727" t="str">
            <v>855G</v>
          </cell>
          <cell r="F727" t="str">
            <v>FSL ADVANCE</v>
          </cell>
          <cell r="G727">
            <v>0</v>
          </cell>
          <cell r="H727">
            <v>90</v>
          </cell>
          <cell r="I727">
            <v>0</v>
          </cell>
          <cell r="J727">
            <v>90</v>
          </cell>
          <cell r="K727">
            <v>0</v>
          </cell>
          <cell r="L727">
            <v>43220</v>
          </cell>
          <cell r="M727">
            <v>0</v>
          </cell>
          <cell r="N727">
            <v>90</v>
          </cell>
          <cell r="O727">
            <v>0</v>
          </cell>
          <cell r="P727">
            <v>0</v>
          </cell>
        </row>
        <row r="728">
          <cell r="D728" t="str">
            <v>855G</v>
          </cell>
          <cell r="E728" t="str">
            <v>855G</v>
          </cell>
          <cell r="F728" t="str">
            <v>FSL ADVANCE</v>
          </cell>
          <cell r="G728">
            <v>0</v>
          </cell>
          <cell r="H728">
            <v>90</v>
          </cell>
          <cell r="I728">
            <v>0</v>
          </cell>
          <cell r="J728">
            <v>90</v>
          </cell>
          <cell r="K728">
            <v>0</v>
          </cell>
          <cell r="L728">
            <v>43220</v>
          </cell>
          <cell r="M728">
            <v>0</v>
          </cell>
          <cell r="N728">
            <v>90</v>
          </cell>
          <cell r="O728">
            <v>0</v>
          </cell>
          <cell r="P728">
            <v>0</v>
          </cell>
        </row>
        <row r="729">
          <cell r="D729" t="str">
            <v>856G</v>
          </cell>
          <cell r="E729" t="str">
            <v>856G</v>
          </cell>
          <cell r="F729" t="str">
            <v>FSL AT THE DOOR</v>
          </cell>
          <cell r="G729">
            <v>0</v>
          </cell>
          <cell r="H729">
            <v>110</v>
          </cell>
          <cell r="I729">
            <v>0</v>
          </cell>
          <cell r="J729">
            <v>110</v>
          </cell>
          <cell r="K729">
            <v>0</v>
          </cell>
          <cell r="L729">
            <v>43220</v>
          </cell>
          <cell r="M729">
            <v>0</v>
          </cell>
          <cell r="N729">
            <v>110</v>
          </cell>
          <cell r="O729">
            <v>0</v>
          </cell>
          <cell r="P729">
            <v>0</v>
          </cell>
        </row>
        <row r="730">
          <cell r="D730" t="str">
            <v>856G</v>
          </cell>
          <cell r="E730" t="str">
            <v>856G</v>
          </cell>
          <cell r="F730" t="str">
            <v>FSL AT THE DOOR</v>
          </cell>
          <cell r="G730">
            <v>0</v>
          </cell>
          <cell r="H730">
            <v>110</v>
          </cell>
          <cell r="I730">
            <v>0</v>
          </cell>
          <cell r="J730">
            <v>110</v>
          </cell>
          <cell r="K730">
            <v>0</v>
          </cell>
          <cell r="L730">
            <v>43220</v>
          </cell>
          <cell r="M730">
            <v>0</v>
          </cell>
          <cell r="N730">
            <v>110</v>
          </cell>
          <cell r="O730">
            <v>0</v>
          </cell>
          <cell r="P730">
            <v>0</v>
          </cell>
        </row>
        <row r="731">
          <cell r="D731" t="str">
            <v>856G</v>
          </cell>
          <cell r="E731" t="str">
            <v>856G</v>
          </cell>
          <cell r="F731" t="str">
            <v>FSL AT THE DOOR</v>
          </cell>
          <cell r="G731">
            <v>0</v>
          </cell>
          <cell r="H731">
            <v>110</v>
          </cell>
          <cell r="I731">
            <v>0</v>
          </cell>
          <cell r="J731">
            <v>110</v>
          </cell>
          <cell r="K731">
            <v>0</v>
          </cell>
          <cell r="L731">
            <v>43220</v>
          </cell>
          <cell r="M731">
            <v>0</v>
          </cell>
          <cell r="N731">
            <v>110</v>
          </cell>
          <cell r="O731">
            <v>0</v>
          </cell>
          <cell r="P731">
            <v>0</v>
          </cell>
        </row>
        <row r="732">
          <cell r="D732" t="str">
            <v>861G</v>
          </cell>
          <cell r="E732" t="str">
            <v>861G</v>
          </cell>
          <cell r="F732" t="str">
            <v>LEADERSHIP WEEKEND EARLY BIRD</v>
          </cell>
          <cell r="G732">
            <v>0</v>
          </cell>
          <cell r="H732">
            <v>75</v>
          </cell>
          <cell r="I732">
            <v>0</v>
          </cell>
          <cell r="J732">
            <v>75</v>
          </cell>
          <cell r="K732">
            <v>0</v>
          </cell>
          <cell r="L732">
            <v>43220</v>
          </cell>
          <cell r="M732">
            <v>0</v>
          </cell>
          <cell r="N732">
            <v>75</v>
          </cell>
          <cell r="O732">
            <v>0</v>
          </cell>
          <cell r="P732">
            <v>0</v>
          </cell>
        </row>
        <row r="733">
          <cell r="D733" t="str">
            <v>861G</v>
          </cell>
          <cell r="E733" t="str">
            <v>861G</v>
          </cell>
          <cell r="F733" t="str">
            <v>LEADERSHIP WEEKEND EARLY BIRD</v>
          </cell>
          <cell r="G733">
            <v>0</v>
          </cell>
          <cell r="H733">
            <v>75</v>
          </cell>
          <cell r="I733">
            <v>0</v>
          </cell>
          <cell r="J733">
            <v>75</v>
          </cell>
          <cell r="K733">
            <v>0</v>
          </cell>
          <cell r="L733">
            <v>43220</v>
          </cell>
          <cell r="M733">
            <v>0</v>
          </cell>
          <cell r="N733">
            <v>75</v>
          </cell>
          <cell r="O733">
            <v>0</v>
          </cell>
          <cell r="P733">
            <v>0</v>
          </cell>
        </row>
        <row r="734">
          <cell r="D734" t="str">
            <v>861G</v>
          </cell>
          <cell r="E734" t="str">
            <v>861G</v>
          </cell>
          <cell r="F734" t="str">
            <v>LEADERSHIP WEEKEND EARLY BIRD</v>
          </cell>
          <cell r="G734">
            <v>0</v>
          </cell>
          <cell r="H734">
            <v>75</v>
          </cell>
          <cell r="I734">
            <v>0</v>
          </cell>
          <cell r="J734">
            <v>75</v>
          </cell>
          <cell r="K734">
            <v>0</v>
          </cell>
          <cell r="L734">
            <v>43220</v>
          </cell>
          <cell r="M734">
            <v>0</v>
          </cell>
          <cell r="N734">
            <v>75</v>
          </cell>
          <cell r="O734">
            <v>0</v>
          </cell>
          <cell r="P734">
            <v>0</v>
          </cell>
        </row>
        <row r="735">
          <cell r="D735" t="str">
            <v>862G</v>
          </cell>
          <cell r="E735" t="str">
            <v>862G</v>
          </cell>
          <cell r="F735" t="str">
            <v xml:space="preserve"> LEADERSHIP WEEKEND NEW SUPERVISOR</v>
          </cell>
          <cell r="G735">
            <v>0</v>
          </cell>
          <cell r="H735">
            <v>75</v>
          </cell>
          <cell r="I735">
            <v>0</v>
          </cell>
          <cell r="J735">
            <v>75</v>
          </cell>
          <cell r="K735">
            <v>0</v>
          </cell>
          <cell r="L735">
            <v>43220</v>
          </cell>
          <cell r="M735">
            <v>0</v>
          </cell>
          <cell r="N735">
            <v>75</v>
          </cell>
          <cell r="O735">
            <v>0</v>
          </cell>
          <cell r="P735">
            <v>0</v>
          </cell>
        </row>
        <row r="736">
          <cell r="D736" t="str">
            <v>862G</v>
          </cell>
          <cell r="E736" t="str">
            <v>862G</v>
          </cell>
          <cell r="F736" t="str">
            <v xml:space="preserve"> LEADERSHIP WEEKEND NEW SUPERVISOR</v>
          </cell>
          <cell r="G736">
            <v>0</v>
          </cell>
          <cell r="H736">
            <v>75</v>
          </cell>
          <cell r="I736">
            <v>0</v>
          </cell>
          <cell r="J736">
            <v>75</v>
          </cell>
          <cell r="K736">
            <v>0</v>
          </cell>
          <cell r="L736">
            <v>43220</v>
          </cell>
          <cell r="M736">
            <v>0</v>
          </cell>
          <cell r="N736">
            <v>75</v>
          </cell>
          <cell r="O736">
            <v>0</v>
          </cell>
          <cell r="P736">
            <v>0</v>
          </cell>
        </row>
        <row r="737">
          <cell r="D737" t="str">
            <v>862G</v>
          </cell>
          <cell r="E737" t="str">
            <v>862G</v>
          </cell>
          <cell r="F737" t="str">
            <v xml:space="preserve"> LEADERSHIP WEEKEND NEW SUPERVISOR</v>
          </cell>
          <cell r="G737">
            <v>0</v>
          </cell>
          <cell r="H737">
            <v>75</v>
          </cell>
          <cell r="I737">
            <v>0</v>
          </cell>
          <cell r="J737">
            <v>75</v>
          </cell>
          <cell r="K737">
            <v>0</v>
          </cell>
          <cell r="L737">
            <v>43220</v>
          </cell>
          <cell r="M737">
            <v>0</v>
          </cell>
          <cell r="N737">
            <v>75</v>
          </cell>
          <cell r="O737">
            <v>0</v>
          </cell>
          <cell r="P737">
            <v>0</v>
          </cell>
        </row>
        <row r="738">
          <cell r="D738" t="str">
            <v>863G</v>
          </cell>
          <cell r="E738" t="str">
            <v>863G</v>
          </cell>
          <cell r="F738" t="str">
            <v>LEADERSHIP WEEKEND ADVANCE</v>
          </cell>
          <cell r="G738">
            <v>0</v>
          </cell>
          <cell r="H738">
            <v>90</v>
          </cell>
          <cell r="I738">
            <v>0</v>
          </cell>
          <cell r="J738">
            <v>90</v>
          </cell>
          <cell r="K738">
            <v>0</v>
          </cell>
          <cell r="L738">
            <v>43220</v>
          </cell>
          <cell r="M738">
            <v>0</v>
          </cell>
          <cell r="N738">
            <v>90</v>
          </cell>
          <cell r="O738">
            <v>0</v>
          </cell>
          <cell r="P738">
            <v>0</v>
          </cell>
        </row>
        <row r="739">
          <cell r="D739" t="str">
            <v>863G</v>
          </cell>
          <cell r="E739" t="str">
            <v>863G</v>
          </cell>
          <cell r="F739" t="str">
            <v>LEADERSHIP WEEKEND ADVANCE</v>
          </cell>
          <cell r="G739">
            <v>0</v>
          </cell>
          <cell r="H739">
            <v>90</v>
          </cell>
          <cell r="I739">
            <v>0</v>
          </cell>
          <cell r="J739">
            <v>90</v>
          </cell>
          <cell r="K739">
            <v>0</v>
          </cell>
          <cell r="L739">
            <v>43220</v>
          </cell>
          <cell r="M739">
            <v>0</v>
          </cell>
          <cell r="N739">
            <v>90</v>
          </cell>
          <cell r="O739">
            <v>0</v>
          </cell>
          <cell r="P739">
            <v>0</v>
          </cell>
        </row>
        <row r="740">
          <cell r="D740" t="str">
            <v>863G</v>
          </cell>
          <cell r="E740" t="str">
            <v>863G</v>
          </cell>
          <cell r="F740" t="str">
            <v>LEADERSHIP WEEKEND ADVANCE</v>
          </cell>
          <cell r="G740">
            <v>0</v>
          </cell>
          <cell r="H740">
            <v>90</v>
          </cell>
          <cell r="I740">
            <v>0</v>
          </cell>
          <cell r="J740">
            <v>90</v>
          </cell>
          <cell r="K740">
            <v>0</v>
          </cell>
          <cell r="L740">
            <v>43220</v>
          </cell>
          <cell r="M740">
            <v>0</v>
          </cell>
          <cell r="N740">
            <v>90</v>
          </cell>
          <cell r="O740">
            <v>0</v>
          </cell>
          <cell r="P740">
            <v>0</v>
          </cell>
        </row>
        <row r="741">
          <cell r="D741" t="str">
            <v>864G</v>
          </cell>
          <cell r="E741" t="str">
            <v>864G</v>
          </cell>
          <cell r="F741" t="str">
            <v>LEADERSHIP WEEKEND AT THE DOOR</v>
          </cell>
          <cell r="G741">
            <v>0</v>
          </cell>
          <cell r="H741">
            <v>110</v>
          </cell>
          <cell r="I741">
            <v>0</v>
          </cell>
          <cell r="J741">
            <v>110</v>
          </cell>
          <cell r="K741">
            <v>0</v>
          </cell>
          <cell r="L741">
            <v>43220</v>
          </cell>
          <cell r="M741">
            <v>0</v>
          </cell>
          <cell r="N741">
            <v>110</v>
          </cell>
          <cell r="O741">
            <v>0</v>
          </cell>
          <cell r="P741">
            <v>0</v>
          </cell>
        </row>
        <row r="742">
          <cell r="D742" t="str">
            <v>864G</v>
          </cell>
          <cell r="E742" t="str">
            <v>864G</v>
          </cell>
          <cell r="F742" t="str">
            <v>LEADERSHIP WEEKEND AT THE DOOR</v>
          </cell>
          <cell r="G742">
            <v>0</v>
          </cell>
          <cell r="H742">
            <v>110</v>
          </cell>
          <cell r="I742">
            <v>0</v>
          </cell>
          <cell r="J742">
            <v>110</v>
          </cell>
          <cell r="K742">
            <v>0</v>
          </cell>
          <cell r="L742">
            <v>43220</v>
          </cell>
          <cell r="M742">
            <v>0</v>
          </cell>
          <cell r="N742">
            <v>110</v>
          </cell>
          <cell r="O742">
            <v>0</v>
          </cell>
          <cell r="P742">
            <v>0</v>
          </cell>
        </row>
        <row r="743">
          <cell r="D743" t="str">
            <v>864G</v>
          </cell>
          <cell r="E743" t="str">
            <v>864G</v>
          </cell>
          <cell r="F743" t="str">
            <v>LEADERSHIP WEEKEND AT THE DOOR</v>
          </cell>
          <cell r="G743">
            <v>0</v>
          </cell>
          <cell r="H743">
            <v>110</v>
          </cell>
          <cell r="I743">
            <v>0</v>
          </cell>
          <cell r="J743">
            <v>110</v>
          </cell>
          <cell r="K743">
            <v>0</v>
          </cell>
          <cell r="L743">
            <v>43220</v>
          </cell>
          <cell r="M743">
            <v>0</v>
          </cell>
          <cell r="N743">
            <v>110</v>
          </cell>
          <cell r="O743">
            <v>0</v>
          </cell>
          <cell r="P743">
            <v>0</v>
          </cell>
        </row>
        <row r="744">
          <cell r="D744" t="str">
            <v>C179</v>
          </cell>
          <cell r="E744" t="str">
            <v>C179</v>
          </cell>
          <cell r="F744" t="str">
            <v>FSL EARLY BIRD</v>
          </cell>
          <cell r="G744">
            <v>0</v>
          </cell>
          <cell r="H744">
            <v>75</v>
          </cell>
          <cell r="I744">
            <v>0</v>
          </cell>
          <cell r="J744">
            <v>75</v>
          </cell>
          <cell r="K744">
            <v>0</v>
          </cell>
          <cell r="L744">
            <v>42124</v>
          </cell>
          <cell r="M744">
            <v>0</v>
          </cell>
          <cell r="N744">
            <v>75</v>
          </cell>
          <cell r="O744">
            <v>0</v>
          </cell>
          <cell r="P744">
            <v>0</v>
          </cell>
        </row>
        <row r="745">
          <cell r="D745" t="str">
            <v>C179</v>
          </cell>
          <cell r="E745" t="str">
            <v>C179</v>
          </cell>
          <cell r="F745" t="str">
            <v>FSL EARLY BIRD</v>
          </cell>
          <cell r="G745">
            <v>0</v>
          </cell>
          <cell r="H745">
            <v>75</v>
          </cell>
          <cell r="I745">
            <v>0</v>
          </cell>
          <cell r="J745">
            <v>75</v>
          </cell>
          <cell r="K745">
            <v>0</v>
          </cell>
          <cell r="L745">
            <v>42124</v>
          </cell>
          <cell r="M745">
            <v>0</v>
          </cell>
          <cell r="N745">
            <v>75</v>
          </cell>
          <cell r="O745">
            <v>0</v>
          </cell>
          <cell r="P745">
            <v>0</v>
          </cell>
        </row>
        <row r="746">
          <cell r="D746" t="str">
            <v>C179</v>
          </cell>
          <cell r="E746" t="str">
            <v>C179</v>
          </cell>
          <cell r="F746" t="str">
            <v>FSL EARLY BIRD</v>
          </cell>
          <cell r="G746">
            <v>0</v>
          </cell>
          <cell r="H746">
            <v>75</v>
          </cell>
          <cell r="I746">
            <v>0</v>
          </cell>
          <cell r="J746">
            <v>75</v>
          </cell>
          <cell r="K746">
            <v>0</v>
          </cell>
          <cell r="L746">
            <v>42124</v>
          </cell>
          <cell r="M746">
            <v>0</v>
          </cell>
          <cell r="N746">
            <v>75</v>
          </cell>
          <cell r="O746">
            <v>0</v>
          </cell>
          <cell r="P746">
            <v>0</v>
          </cell>
        </row>
        <row r="747">
          <cell r="D747" t="str">
            <v>C180</v>
          </cell>
          <cell r="E747" t="str">
            <v>C180</v>
          </cell>
          <cell r="F747" t="str">
            <v>FSL NEW SUPERVISOR</v>
          </cell>
          <cell r="G747">
            <v>0</v>
          </cell>
          <cell r="H747">
            <v>75</v>
          </cell>
          <cell r="I747">
            <v>0</v>
          </cell>
          <cell r="J747">
            <v>75</v>
          </cell>
          <cell r="K747">
            <v>0</v>
          </cell>
          <cell r="L747">
            <v>42155</v>
          </cell>
          <cell r="M747">
            <v>0</v>
          </cell>
          <cell r="N747">
            <v>75</v>
          </cell>
          <cell r="O747">
            <v>0</v>
          </cell>
          <cell r="P747">
            <v>0</v>
          </cell>
        </row>
        <row r="748">
          <cell r="D748" t="str">
            <v>C180</v>
          </cell>
          <cell r="E748" t="str">
            <v>C180</v>
          </cell>
          <cell r="F748" t="str">
            <v>FSL NEW SUPERVISOR</v>
          </cell>
          <cell r="G748">
            <v>0</v>
          </cell>
          <cell r="H748">
            <v>75</v>
          </cell>
          <cell r="I748">
            <v>0</v>
          </cell>
          <cell r="J748">
            <v>75</v>
          </cell>
          <cell r="K748">
            <v>0</v>
          </cell>
          <cell r="L748">
            <v>42155</v>
          </cell>
          <cell r="M748">
            <v>0</v>
          </cell>
          <cell r="N748">
            <v>75</v>
          </cell>
          <cell r="O748">
            <v>0</v>
          </cell>
          <cell r="P748">
            <v>0</v>
          </cell>
        </row>
        <row r="749">
          <cell r="D749" t="str">
            <v>C180</v>
          </cell>
          <cell r="E749" t="str">
            <v>C180</v>
          </cell>
          <cell r="F749" t="str">
            <v>FSL NEW SUPERVISOR</v>
          </cell>
          <cell r="G749">
            <v>0</v>
          </cell>
          <cell r="H749">
            <v>75</v>
          </cell>
          <cell r="I749">
            <v>0</v>
          </cell>
          <cell r="J749">
            <v>75</v>
          </cell>
          <cell r="K749">
            <v>0</v>
          </cell>
          <cell r="L749">
            <v>42155</v>
          </cell>
          <cell r="M749">
            <v>0</v>
          </cell>
          <cell r="N749">
            <v>75</v>
          </cell>
          <cell r="O749">
            <v>0</v>
          </cell>
          <cell r="P749">
            <v>0</v>
          </cell>
        </row>
        <row r="750">
          <cell r="D750" t="str">
            <v>C196</v>
          </cell>
          <cell r="E750" t="str">
            <v>C196</v>
          </cell>
          <cell r="F750" t="str">
            <v>FSL ADVANCE</v>
          </cell>
          <cell r="G750">
            <v>0</v>
          </cell>
          <cell r="H750">
            <v>90</v>
          </cell>
          <cell r="I750">
            <v>0</v>
          </cell>
          <cell r="J750">
            <v>90</v>
          </cell>
          <cell r="K750">
            <v>0</v>
          </cell>
          <cell r="L750">
            <v>42124</v>
          </cell>
          <cell r="M750">
            <v>0</v>
          </cell>
          <cell r="N750">
            <v>90</v>
          </cell>
          <cell r="O750">
            <v>0</v>
          </cell>
          <cell r="P750">
            <v>0</v>
          </cell>
        </row>
        <row r="751">
          <cell r="D751" t="str">
            <v>C196</v>
          </cell>
          <cell r="E751" t="str">
            <v>C196</v>
          </cell>
          <cell r="F751" t="str">
            <v>FSL ADVANCE</v>
          </cell>
          <cell r="G751">
            <v>0</v>
          </cell>
          <cell r="H751">
            <v>90</v>
          </cell>
          <cell r="I751">
            <v>0</v>
          </cell>
          <cell r="J751">
            <v>90</v>
          </cell>
          <cell r="K751">
            <v>0</v>
          </cell>
          <cell r="L751">
            <v>42124</v>
          </cell>
          <cell r="M751">
            <v>0</v>
          </cell>
          <cell r="N751">
            <v>90</v>
          </cell>
          <cell r="O751">
            <v>0</v>
          </cell>
          <cell r="P751">
            <v>0</v>
          </cell>
        </row>
        <row r="752">
          <cell r="D752" t="str">
            <v>C196</v>
          </cell>
          <cell r="E752" t="str">
            <v>C196</v>
          </cell>
          <cell r="F752" t="str">
            <v>FSL ADVANCE</v>
          </cell>
          <cell r="G752">
            <v>0</v>
          </cell>
          <cell r="H752">
            <v>90</v>
          </cell>
          <cell r="I752">
            <v>0</v>
          </cell>
          <cell r="J752">
            <v>90</v>
          </cell>
          <cell r="K752">
            <v>0</v>
          </cell>
          <cell r="L752">
            <v>42124</v>
          </cell>
          <cell r="M752">
            <v>0</v>
          </cell>
          <cell r="N752">
            <v>90</v>
          </cell>
          <cell r="O752">
            <v>0</v>
          </cell>
          <cell r="P752">
            <v>0</v>
          </cell>
        </row>
        <row r="753">
          <cell r="D753" t="str">
            <v>C223</v>
          </cell>
          <cell r="E753" t="str">
            <v>C223</v>
          </cell>
          <cell r="F753" t="str">
            <v>FSL AT THE DOOR</v>
          </cell>
          <cell r="G753">
            <v>0</v>
          </cell>
          <cell r="H753">
            <v>110</v>
          </cell>
          <cell r="I753">
            <v>0</v>
          </cell>
          <cell r="J753">
            <v>110</v>
          </cell>
          <cell r="K753">
            <v>0</v>
          </cell>
          <cell r="L753">
            <v>42124</v>
          </cell>
          <cell r="M753">
            <v>0</v>
          </cell>
          <cell r="N753">
            <v>110</v>
          </cell>
          <cell r="O753">
            <v>0</v>
          </cell>
          <cell r="P753">
            <v>0</v>
          </cell>
        </row>
        <row r="754">
          <cell r="D754" t="str">
            <v>C223</v>
          </cell>
          <cell r="E754" t="str">
            <v>C223</v>
          </cell>
          <cell r="F754" t="str">
            <v>FSL AT THE DOOR</v>
          </cell>
          <cell r="G754">
            <v>0</v>
          </cell>
          <cell r="H754">
            <v>110</v>
          </cell>
          <cell r="I754">
            <v>0</v>
          </cell>
          <cell r="J754">
            <v>110</v>
          </cell>
          <cell r="K754">
            <v>0</v>
          </cell>
          <cell r="L754">
            <v>42124</v>
          </cell>
          <cell r="M754">
            <v>0</v>
          </cell>
          <cell r="N754">
            <v>110</v>
          </cell>
          <cell r="O754">
            <v>0</v>
          </cell>
          <cell r="P754">
            <v>0</v>
          </cell>
        </row>
        <row r="755">
          <cell r="D755" t="str">
            <v>C223</v>
          </cell>
          <cell r="E755" t="str">
            <v>C223</v>
          </cell>
          <cell r="F755" t="str">
            <v>FSL AT THE DOOR</v>
          </cell>
          <cell r="G755">
            <v>0</v>
          </cell>
          <cell r="H755">
            <v>110</v>
          </cell>
          <cell r="I755">
            <v>0</v>
          </cell>
          <cell r="J755">
            <v>110</v>
          </cell>
          <cell r="K755">
            <v>0</v>
          </cell>
          <cell r="L755">
            <v>42124</v>
          </cell>
          <cell r="M755">
            <v>0</v>
          </cell>
          <cell r="N755">
            <v>110</v>
          </cell>
          <cell r="O755">
            <v>0</v>
          </cell>
          <cell r="P755">
            <v>0</v>
          </cell>
        </row>
        <row r="756">
          <cell r="D756" t="str">
            <v>C224</v>
          </cell>
          <cell r="E756" t="str">
            <v>C224</v>
          </cell>
          <cell r="F756" t="str">
            <v>FSL NEW DISTRIBUTOR</v>
          </cell>
          <cell r="G756">
            <v>0</v>
          </cell>
          <cell r="H756">
            <v>75</v>
          </cell>
          <cell r="I756">
            <v>0</v>
          </cell>
          <cell r="J756">
            <v>75</v>
          </cell>
          <cell r="K756">
            <v>0</v>
          </cell>
          <cell r="L756">
            <v>42094</v>
          </cell>
          <cell r="M756">
            <v>0</v>
          </cell>
          <cell r="N756">
            <v>75</v>
          </cell>
          <cell r="O756">
            <v>0</v>
          </cell>
          <cell r="P756">
            <v>0</v>
          </cell>
        </row>
        <row r="757">
          <cell r="D757" t="str">
            <v>C224</v>
          </cell>
          <cell r="E757" t="str">
            <v>C224</v>
          </cell>
          <cell r="F757" t="str">
            <v>FSL NEW DISTRIBUTOR</v>
          </cell>
          <cell r="G757">
            <v>0</v>
          </cell>
          <cell r="H757">
            <v>75</v>
          </cell>
          <cell r="I757">
            <v>0</v>
          </cell>
          <cell r="J757">
            <v>75</v>
          </cell>
          <cell r="K757">
            <v>0</v>
          </cell>
          <cell r="L757">
            <v>42094</v>
          </cell>
          <cell r="M757">
            <v>0</v>
          </cell>
          <cell r="N757">
            <v>75</v>
          </cell>
          <cell r="O757">
            <v>0</v>
          </cell>
          <cell r="P757">
            <v>0</v>
          </cell>
        </row>
        <row r="758">
          <cell r="D758" t="str">
            <v>C224</v>
          </cell>
          <cell r="E758" t="str">
            <v>C224</v>
          </cell>
          <cell r="F758" t="str">
            <v>FSL NEW DISTRIBUTOR</v>
          </cell>
          <cell r="G758">
            <v>0</v>
          </cell>
          <cell r="H758">
            <v>75</v>
          </cell>
          <cell r="I758">
            <v>0</v>
          </cell>
          <cell r="J758">
            <v>75</v>
          </cell>
          <cell r="K758">
            <v>0</v>
          </cell>
          <cell r="L758">
            <v>42094</v>
          </cell>
          <cell r="M758">
            <v>0</v>
          </cell>
          <cell r="N758">
            <v>75</v>
          </cell>
          <cell r="O758">
            <v>0</v>
          </cell>
          <cell r="P758">
            <v>0</v>
          </cell>
        </row>
        <row r="759">
          <cell r="D759" t="str">
            <v>C290</v>
          </cell>
          <cell r="E759" t="str">
            <v>C290</v>
          </cell>
          <cell r="F759" t="str">
            <v>FSL NEW DISTRIBUTOR</v>
          </cell>
          <cell r="G759">
            <v>0</v>
          </cell>
          <cell r="H759">
            <v>75</v>
          </cell>
          <cell r="I759">
            <v>0</v>
          </cell>
          <cell r="J759">
            <v>75</v>
          </cell>
          <cell r="K759">
            <v>0</v>
          </cell>
          <cell r="L759">
            <v>42124</v>
          </cell>
          <cell r="M759">
            <v>0</v>
          </cell>
          <cell r="N759">
            <v>75</v>
          </cell>
          <cell r="O759">
            <v>0</v>
          </cell>
          <cell r="P759">
            <v>0</v>
          </cell>
        </row>
        <row r="760">
          <cell r="D760" t="str">
            <v>C290</v>
          </cell>
          <cell r="E760" t="str">
            <v>C290</v>
          </cell>
          <cell r="F760" t="str">
            <v>FSL NEW DISTRIBUTOR</v>
          </cell>
          <cell r="G760">
            <v>0</v>
          </cell>
          <cell r="H760">
            <v>75</v>
          </cell>
          <cell r="I760">
            <v>0</v>
          </cell>
          <cell r="J760">
            <v>75</v>
          </cell>
          <cell r="K760">
            <v>0</v>
          </cell>
          <cell r="L760">
            <v>42124</v>
          </cell>
          <cell r="M760">
            <v>0</v>
          </cell>
          <cell r="N760">
            <v>75</v>
          </cell>
          <cell r="O760">
            <v>0</v>
          </cell>
          <cell r="P760">
            <v>0</v>
          </cell>
        </row>
        <row r="761">
          <cell r="D761" t="str">
            <v>C290</v>
          </cell>
          <cell r="E761" t="str">
            <v>C290</v>
          </cell>
          <cell r="F761" t="str">
            <v>FSL NEW DISTRIBUTOR</v>
          </cell>
          <cell r="G761">
            <v>0</v>
          </cell>
          <cell r="H761">
            <v>75</v>
          </cell>
          <cell r="I761">
            <v>0</v>
          </cell>
          <cell r="J761">
            <v>75</v>
          </cell>
          <cell r="K761">
            <v>0</v>
          </cell>
          <cell r="L761">
            <v>42124</v>
          </cell>
          <cell r="M761">
            <v>0</v>
          </cell>
          <cell r="N761">
            <v>75</v>
          </cell>
          <cell r="O761">
            <v>0</v>
          </cell>
          <cell r="P761">
            <v>0</v>
          </cell>
        </row>
        <row r="762">
          <cell r="D762" t="str">
            <v>C580</v>
          </cell>
          <cell r="E762" t="str">
            <v>C580</v>
          </cell>
          <cell r="F762" t="str">
            <v>FSL NEW SUPERVISOR</v>
          </cell>
          <cell r="G762">
            <v>0</v>
          </cell>
          <cell r="H762">
            <v>75</v>
          </cell>
          <cell r="I762">
            <v>0</v>
          </cell>
          <cell r="J762">
            <v>75</v>
          </cell>
          <cell r="K762">
            <v>0</v>
          </cell>
          <cell r="L762">
            <v>42124</v>
          </cell>
          <cell r="M762">
            <v>0</v>
          </cell>
          <cell r="N762">
            <v>75</v>
          </cell>
          <cell r="O762">
            <v>0</v>
          </cell>
          <cell r="P762">
            <v>0</v>
          </cell>
        </row>
        <row r="763">
          <cell r="D763" t="str">
            <v>C580</v>
          </cell>
          <cell r="E763" t="str">
            <v>C580</v>
          </cell>
          <cell r="F763" t="str">
            <v>FSL NEW SUPERVISOR</v>
          </cell>
          <cell r="G763">
            <v>0</v>
          </cell>
          <cell r="H763">
            <v>75</v>
          </cell>
          <cell r="I763">
            <v>0</v>
          </cell>
          <cell r="J763">
            <v>75</v>
          </cell>
          <cell r="K763">
            <v>0</v>
          </cell>
          <cell r="L763">
            <v>42124</v>
          </cell>
          <cell r="M763">
            <v>0</v>
          </cell>
          <cell r="N763">
            <v>75</v>
          </cell>
          <cell r="O763">
            <v>0</v>
          </cell>
          <cell r="P763">
            <v>0</v>
          </cell>
        </row>
        <row r="764">
          <cell r="D764" t="str">
            <v>C580</v>
          </cell>
          <cell r="E764" t="str">
            <v>C580</v>
          </cell>
          <cell r="F764" t="str">
            <v>FSL NEW SUPERVISOR</v>
          </cell>
          <cell r="G764">
            <v>0</v>
          </cell>
          <cell r="H764">
            <v>75</v>
          </cell>
          <cell r="I764">
            <v>0</v>
          </cell>
          <cell r="J764">
            <v>75</v>
          </cell>
          <cell r="K764">
            <v>0</v>
          </cell>
          <cell r="L764">
            <v>42124</v>
          </cell>
          <cell r="M764">
            <v>0</v>
          </cell>
          <cell r="N764">
            <v>75</v>
          </cell>
          <cell r="O764">
            <v>0</v>
          </cell>
          <cell r="P764">
            <v>0</v>
          </cell>
        </row>
        <row r="765">
          <cell r="D765" t="str">
            <v>C952</v>
          </cell>
          <cell r="E765" t="str">
            <v>C952</v>
          </cell>
          <cell r="F765" t="str">
            <v>LEADERSHIP WEEKEND EARLY BIRD</v>
          </cell>
          <cell r="G765">
            <v>0</v>
          </cell>
          <cell r="H765">
            <v>75</v>
          </cell>
          <cell r="I765">
            <v>0</v>
          </cell>
          <cell r="J765">
            <v>75</v>
          </cell>
          <cell r="K765">
            <v>0</v>
          </cell>
          <cell r="L765">
            <v>41943</v>
          </cell>
          <cell r="M765">
            <v>0</v>
          </cell>
          <cell r="N765">
            <v>75</v>
          </cell>
          <cell r="O765">
            <v>0</v>
          </cell>
          <cell r="P765">
            <v>0</v>
          </cell>
        </row>
        <row r="766">
          <cell r="D766" t="str">
            <v>C952</v>
          </cell>
          <cell r="E766" t="str">
            <v>C952</v>
          </cell>
          <cell r="F766" t="str">
            <v>LEADERSHIP WEEKEND EARLY BIRD</v>
          </cell>
          <cell r="G766">
            <v>0</v>
          </cell>
          <cell r="H766">
            <v>75</v>
          </cell>
          <cell r="I766">
            <v>0</v>
          </cell>
          <cell r="J766">
            <v>75</v>
          </cell>
          <cell r="K766">
            <v>0</v>
          </cell>
          <cell r="L766">
            <v>41943</v>
          </cell>
          <cell r="M766">
            <v>0</v>
          </cell>
          <cell r="N766">
            <v>75</v>
          </cell>
          <cell r="O766">
            <v>0</v>
          </cell>
          <cell r="P766">
            <v>0</v>
          </cell>
        </row>
        <row r="767">
          <cell r="D767" t="str">
            <v>C952</v>
          </cell>
          <cell r="E767" t="str">
            <v>C952</v>
          </cell>
          <cell r="F767" t="str">
            <v>LEADERSHIP WEEKEND EARLY BIRD</v>
          </cell>
          <cell r="G767">
            <v>0</v>
          </cell>
          <cell r="H767">
            <v>75</v>
          </cell>
          <cell r="I767">
            <v>0</v>
          </cell>
          <cell r="J767">
            <v>75</v>
          </cell>
          <cell r="K767">
            <v>0</v>
          </cell>
          <cell r="L767">
            <v>41943</v>
          </cell>
          <cell r="M767">
            <v>0</v>
          </cell>
          <cell r="N767">
            <v>75</v>
          </cell>
          <cell r="O767">
            <v>0</v>
          </cell>
          <cell r="P767">
            <v>0</v>
          </cell>
        </row>
        <row r="768">
          <cell r="D768" t="str">
            <v>D014</v>
          </cell>
          <cell r="E768" t="str">
            <v>D014</v>
          </cell>
          <cell r="F768" t="str">
            <v>LEADERSHIP WEEKEND NEW SUPERVISOR</v>
          </cell>
          <cell r="G768">
            <v>0</v>
          </cell>
          <cell r="H768">
            <v>75</v>
          </cell>
          <cell r="I768">
            <v>0</v>
          </cell>
          <cell r="J768">
            <v>75</v>
          </cell>
          <cell r="K768">
            <v>0</v>
          </cell>
          <cell r="L768">
            <v>42063</v>
          </cell>
          <cell r="M768">
            <v>0</v>
          </cell>
          <cell r="N768">
            <v>75</v>
          </cell>
          <cell r="O768">
            <v>0</v>
          </cell>
          <cell r="P768">
            <v>0</v>
          </cell>
        </row>
        <row r="769">
          <cell r="D769" t="str">
            <v>D014</v>
          </cell>
          <cell r="E769" t="str">
            <v>D014</v>
          </cell>
          <cell r="F769" t="str">
            <v>LEADERSHIP WEEKEND NEW SUPERVISOR</v>
          </cell>
          <cell r="G769">
            <v>0</v>
          </cell>
          <cell r="H769">
            <v>75</v>
          </cell>
          <cell r="I769">
            <v>0</v>
          </cell>
          <cell r="J769">
            <v>75</v>
          </cell>
          <cell r="K769">
            <v>0</v>
          </cell>
          <cell r="L769">
            <v>42063</v>
          </cell>
          <cell r="M769">
            <v>0</v>
          </cell>
          <cell r="N769">
            <v>75</v>
          </cell>
          <cell r="O769">
            <v>0</v>
          </cell>
          <cell r="P769">
            <v>0</v>
          </cell>
        </row>
        <row r="770">
          <cell r="D770" t="str">
            <v>D014</v>
          </cell>
          <cell r="E770" t="str">
            <v>D014</v>
          </cell>
          <cell r="F770" t="str">
            <v>LEADERSHIP WEEKEND NEW SUPERVISOR</v>
          </cell>
          <cell r="G770">
            <v>0</v>
          </cell>
          <cell r="H770">
            <v>75</v>
          </cell>
          <cell r="I770">
            <v>0</v>
          </cell>
          <cell r="J770">
            <v>75</v>
          </cell>
          <cell r="K770">
            <v>0</v>
          </cell>
          <cell r="L770">
            <v>42063</v>
          </cell>
          <cell r="M770">
            <v>0</v>
          </cell>
          <cell r="N770">
            <v>75</v>
          </cell>
          <cell r="O770">
            <v>0</v>
          </cell>
          <cell r="P770">
            <v>0</v>
          </cell>
        </row>
        <row r="771">
          <cell r="D771" t="str">
            <v>D020</v>
          </cell>
          <cell r="E771" t="str">
            <v>D020</v>
          </cell>
          <cell r="F771" t="str">
            <v>LEADERSHIP WEEKEND ADVANCE</v>
          </cell>
          <cell r="G771">
            <v>0</v>
          </cell>
          <cell r="H771">
            <v>90</v>
          </cell>
          <cell r="I771">
            <v>0</v>
          </cell>
          <cell r="J771">
            <v>90</v>
          </cell>
          <cell r="K771">
            <v>0</v>
          </cell>
          <cell r="L771">
            <v>42124</v>
          </cell>
          <cell r="M771">
            <v>0</v>
          </cell>
          <cell r="N771">
            <v>90</v>
          </cell>
          <cell r="O771">
            <v>0</v>
          </cell>
          <cell r="P771">
            <v>0</v>
          </cell>
        </row>
        <row r="772">
          <cell r="D772" t="str">
            <v>D020</v>
          </cell>
          <cell r="E772" t="str">
            <v>D020</v>
          </cell>
          <cell r="F772" t="str">
            <v>LEADERSHIP WEEKEND ADVANCE</v>
          </cell>
          <cell r="G772">
            <v>0</v>
          </cell>
          <cell r="H772">
            <v>90</v>
          </cell>
          <cell r="I772">
            <v>0</v>
          </cell>
          <cell r="J772">
            <v>90</v>
          </cell>
          <cell r="K772">
            <v>0</v>
          </cell>
          <cell r="L772">
            <v>42124</v>
          </cell>
          <cell r="M772">
            <v>0</v>
          </cell>
          <cell r="N772">
            <v>90</v>
          </cell>
          <cell r="O772">
            <v>0</v>
          </cell>
          <cell r="P772">
            <v>0</v>
          </cell>
        </row>
        <row r="773">
          <cell r="D773" t="str">
            <v>D020</v>
          </cell>
          <cell r="E773" t="str">
            <v>D020</v>
          </cell>
          <cell r="F773" t="str">
            <v>LEADERSHIP WEEKEND ADVANCE</v>
          </cell>
          <cell r="G773">
            <v>0</v>
          </cell>
          <cell r="H773">
            <v>90</v>
          </cell>
          <cell r="I773">
            <v>0</v>
          </cell>
          <cell r="J773">
            <v>90</v>
          </cell>
          <cell r="K773">
            <v>0</v>
          </cell>
          <cell r="L773">
            <v>42124</v>
          </cell>
          <cell r="M773">
            <v>0</v>
          </cell>
          <cell r="N773">
            <v>90</v>
          </cell>
          <cell r="O773">
            <v>0</v>
          </cell>
          <cell r="P773">
            <v>0</v>
          </cell>
        </row>
        <row r="774">
          <cell r="D774" t="str">
            <v>D021</v>
          </cell>
          <cell r="E774" t="str">
            <v>D021</v>
          </cell>
          <cell r="F774" t="str">
            <v>LEADERSHIP WEEKEND AT THE DOOR</v>
          </cell>
          <cell r="G774">
            <v>0</v>
          </cell>
          <cell r="H774">
            <v>110</v>
          </cell>
          <cell r="I774">
            <v>0</v>
          </cell>
          <cell r="J774">
            <v>110</v>
          </cell>
          <cell r="K774">
            <v>0</v>
          </cell>
          <cell r="L774">
            <v>42124</v>
          </cell>
          <cell r="M774">
            <v>0</v>
          </cell>
          <cell r="N774">
            <v>110</v>
          </cell>
          <cell r="O774">
            <v>0</v>
          </cell>
          <cell r="P774">
            <v>0</v>
          </cell>
        </row>
        <row r="775">
          <cell r="D775" t="str">
            <v>D021</v>
          </cell>
          <cell r="E775" t="str">
            <v>D021</v>
          </cell>
          <cell r="F775" t="str">
            <v>LEADERSHIP WEEKEND AT THE DOOR</v>
          </cell>
          <cell r="G775">
            <v>0</v>
          </cell>
          <cell r="H775">
            <v>110</v>
          </cell>
          <cell r="I775">
            <v>0</v>
          </cell>
          <cell r="J775">
            <v>110</v>
          </cell>
          <cell r="K775">
            <v>0</v>
          </cell>
          <cell r="L775">
            <v>42124</v>
          </cell>
          <cell r="M775">
            <v>0</v>
          </cell>
          <cell r="N775">
            <v>110</v>
          </cell>
          <cell r="O775">
            <v>0</v>
          </cell>
          <cell r="P775">
            <v>0</v>
          </cell>
        </row>
        <row r="776">
          <cell r="D776" t="str">
            <v>D021</v>
          </cell>
          <cell r="E776" t="str">
            <v>D021</v>
          </cell>
          <cell r="F776" t="str">
            <v>LEADERSHIP WEEKEND AT THE DOOR</v>
          </cell>
          <cell r="G776">
            <v>0</v>
          </cell>
          <cell r="H776">
            <v>110</v>
          </cell>
          <cell r="I776">
            <v>0</v>
          </cell>
          <cell r="J776">
            <v>110</v>
          </cell>
          <cell r="K776">
            <v>0</v>
          </cell>
          <cell r="L776">
            <v>42124</v>
          </cell>
          <cell r="M776">
            <v>0</v>
          </cell>
          <cell r="N776">
            <v>110</v>
          </cell>
          <cell r="O776">
            <v>0</v>
          </cell>
          <cell r="P776">
            <v>0</v>
          </cell>
        </row>
        <row r="777">
          <cell r="D777" t="str">
            <v>D022</v>
          </cell>
          <cell r="E777" t="str">
            <v>D022</v>
          </cell>
          <cell r="F777" t="str">
            <v>LEADERSHIP WEEKEND NEW DISTRIBUTOR</v>
          </cell>
          <cell r="G777">
            <v>0</v>
          </cell>
          <cell r="H777">
            <v>75</v>
          </cell>
          <cell r="I777">
            <v>0</v>
          </cell>
          <cell r="J777">
            <v>75</v>
          </cell>
          <cell r="K777">
            <v>0</v>
          </cell>
          <cell r="L777">
            <v>42124</v>
          </cell>
          <cell r="M777">
            <v>0</v>
          </cell>
          <cell r="N777">
            <v>75</v>
          </cell>
          <cell r="O777">
            <v>0</v>
          </cell>
          <cell r="P777">
            <v>0</v>
          </cell>
        </row>
        <row r="778">
          <cell r="D778" t="str">
            <v>D022</v>
          </cell>
          <cell r="E778" t="str">
            <v>D022</v>
          </cell>
          <cell r="F778" t="str">
            <v>LEADERSHIP WEEKEND NEW DISTRIBUTOR</v>
          </cell>
          <cell r="G778">
            <v>0</v>
          </cell>
          <cell r="H778">
            <v>75</v>
          </cell>
          <cell r="I778">
            <v>0</v>
          </cell>
          <cell r="J778">
            <v>75</v>
          </cell>
          <cell r="K778">
            <v>0</v>
          </cell>
          <cell r="L778">
            <v>42124</v>
          </cell>
          <cell r="M778">
            <v>0</v>
          </cell>
          <cell r="N778">
            <v>75</v>
          </cell>
          <cell r="O778">
            <v>0</v>
          </cell>
          <cell r="P778">
            <v>0</v>
          </cell>
        </row>
        <row r="779">
          <cell r="D779" t="str">
            <v>D022</v>
          </cell>
          <cell r="E779" t="str">
            <v>D022</v>
          </cell>
          <cell r="F779" t="str">
            <v>LEADERSHIP WEEKEND NEW DISTRIBUTOR</v>
          </cell>
          <cell r="G779">
            <v>0</v>
          </cell>
          <cell r="H779">
            <v>75</v>
          </cell>
          <cell r="I779">
            <v>0</v>
          </cell>
          <cell r="J779">
            <v>75</v>
          </cell>
          <cell r="K779">
            <v>0</v>
          </cell>
          <cell r="L779">
            <v>42124</v>
          </cell>
          <cell r="M779">
            <v>0</v>
          </cell>
          <cell r="N779">
            <v>75</v>
          </cell>
          <cell r="O779">
            <v>0</v>
          </cell>
          <cell r="P779">
            <v>0</v>
          </cell>
        </row>
        <row r="780">
          <cell r="D780" t="str">
            <v>D028</v>
          </cell>
          <cell r="E780" t="str">
            <v>D028</v>
          </cell>
          <cell r="F780" t="str">
            <v>LEADERSHIP WEEKEND EARLY BIRD</v>
          </cell>
          <cell r="G780">
            <v>0</v>
          </cell>
          <cell r="H780">
            <v>75</v>
          </cell>
          <cell r="I780">
            <v>0</v>
          </cell>
          <cell r="J780">
            <v>75</v>
          </cell>
          <cell r="K780">
            <v>0</v>
          </cell>
          <cell r="L780">
            <v>42094</v>
          </cell>
          <cell r="M780">
            <v>0</v>
          </cell>
          <cell r="N780">
            <v>75</v>
          </cell>
          <cell r="O780">
            <v>0</v>
          </cell>
          <cell r="P780">
            <v>0</v>
          </cell>
        </row>
        <row r="781">
          <cell r="D781" t="str">
            <v>D028</v>
          </cell>
          <cell r="E781" t="str">
            <v>D028</v>
          </cell>
          <cell r="F781" t="str">
            <v>LEADERSHIP WEEKEND EARLY BIRD</v>
          </cell>
          <cell r="G781">
            <v>0</v>
          </cell>
          <cell r="H781">
            <v>75</v>
          </cell>
          <cell r="I781">
            <v>0</v>
          </cell>
          <cell r="J781">
            <v>75</v>
          </cell>
          <cell r="K781">
            <v>0</v>
          </cell>
          <cell r="L781">
            <v>42094</v>
          </cell>
          <cell r="M781">
            <v>0</v>
          </cell>
          <cell r="N781">
            <v>75</v>
          </cell>
          <cell r="O781">
            <v>0</v>
          </cell>
          <cell r="P781">
            <v>0</v>
          </cell>
        </row>
        <row r="782">
          <cell r="D782" t="str">
            <v>D028</v>
          </cell>
          <cell r="E782" t="str">
            <v>D028</v>
          </cell>
          <cell r="F782" t="str">
            <v>LEADERSHIP WEEKEND EARLY BIRD</v>
          </cell>
          <cell r="G782">
            <v>0</v>
          </cell>
          <cell r="H782">
            <v>75</v>
          </cell>
          <cell r="I782">
            <v>0</v>
          </cell>
          <cell r="J782">
            <v>75</v>
          </cell>
          <cell r="K782">
            <v>0</v>
          </cell>
          <cell r="L782">
            <v>42094</v>
          </cell>
          <cell r="M782">
            <v>0</v>
          </cell>
          <cell r="N782">
            <v>75</v>
          </cell>
          <cell r="O782">
            <v>0</v>
          </cell>
          <cell r="P782">
            <v>0</v>
          </cell>
        </row>
        <row r="783">
          <cell r="D783" t="str">
            <v>D030</v>
          </cell>
          <cell r="E783" t="str">
            <v>D030</v>
          </cell>
          <cell r="F783" t="str">
            <v xml:space="preserve"> LEADERSHIP WEEKEND NEW DISTRIBUTOR</v>
          </cell>
          <cell r="G783">
            <v>0</v>
          </cell>
          <cell r="H783">
            <v>75</v>
          </cell>
          <cell r="I783">
            <v>0</v>
          </cell>
          <cell r="J783">
            <v>75</v>
          </cell>
          <cell r="K783">
            <v>0</v>
          </cell>
          <cell r="L783">
            <v>42124</v>
          </cell>
          <cell r="M783">
            <v>0</v>
          </cell>
          <cell r="N783">
            <v>75</v>
          </cell>
          <cell r="O783">
            <v>0</v>
          </cell>
          <cell r="P783">
            <v>0</v>
          </cell>
        </row>
        <row r="784">
          <cell r="D784" t="str">
            <v>D030</v>
          </cell>
          <cell r="E784" t="str">
            <v>D030</v>
          </cell>
          <cell r="F784" t="str">
            <v xml:space="preserve"> LEADERSHIP WEEKEND NEW DISTRIBUTOR</v>
          </cell>
          <cell r="G784">
            <v>0</v>
          </cell>
          <cell r="H784">
            <v>75</v>
          </cell>
          <cell r="I784">
            <v>0</v>
          </cell>
          <cell r="J784">
            <v>75</v>
          </cell>
          <cell r="K784">
            <v>0</v>
          </cell>
          <cell r="L784">
            <v>42124</v>
          </cell>
          <cell r="M784">
            <v>0</v>
          </cell>
          <cell r="N784">
            <v>75</v>
          </cell>
          <cell r="O784">
            <v>0</v>
          </cell>
          <cell r="P784">
            <v>0</v>
          </cell>
        </row>
        <row r="785">
          <cell r="D785" t="str">
            <v>D030</v>
          </cell>
          <cell r="E785" t="str">
            <v>D030</v>
          </cell>
          <cell r="F785" t="str">
            <v xml:space="preserve"> LEADERSHIP WEEKEND NEW DISTRIBUTOR</v>
          </cell>
          <cell r="G785">
            <v>0</v>
          </cell>
          <cell r="H785">
            <v>75</v>
          </cell>
          <cell r="I785">
            <v>0</v>
          </cell>
          <cell r="J785">
            <v>75</v>
          </cell>
          <cell r="K785">
            <v>0</v>
          </cell>
          <cell r="L785">
            <v>42124</v>
          </cell>
          <cell r="M785">
            <v>0</v>
          </cell>
          <cell r="N785">
            <v>75</v>
          </cell>
          <cell r="O785">
            <v>0</v>
          </cell>
          <cell r="P785">
            <v>0</v>
          </cell>
        </row>
        <row r="786">
          <cell r="D786" t="str">
            <v>D031</v>
          </cell>
          <cell r="E786" t="str">
            <v>D031</v>
          </cell>
          <cell r="F786" t="str">
            <v xml:space="preserve"> LEADERSHIP WEEKEND ADVANCE</v>
          </cell>
          <cell r="G786">
            <v>0</v>
          </cell>
          <cell r="H786">
            <v>90</v>
          </cell>
          <cell r="I786">
            <v>0</v>
          </cell>
          <cell r="J786">
            <v>90</v>
          </cell>
          <cell r="K786">
            <v>0</v>
          </cell>
          <cell r="L786">
            <v>42124</v>
          </cell>
          <cell r="M786">
            <v>0</v>
          </cell>
          <cell r="N786">
            <v>90</v>
          </cell>
          <cell r="O786">
            <v>0</v>
          </cell>
          <cell r="P786">
            <v>0</v>
          </cell>
        </row>
        <row r="787">
          <cell r="D787" t="str">
            <v>D031</v>
          </cell>
          <cell r="E787" t="str">
            <v>D031</v>
          </cell>
          <cell r="F787" t="str">
            <v xml:space="preserve"> LEADERSHIP WEEKEND ADVANCE</v>
          </cell>
          <cell r="G787">
            <v>0</v>
          </cell>
          <cell r="H787">
            <v>90</v>
          </cell>
          <cell r="I787">
            <v>0</v>
          </cell>
          <cell r="J787">
            <v>90</v>
          </cell>
          <cell r="K787">
            <v>0</v>
          </cell>
          <cell r="L787">
            <v>42124</v>
          </cell>
          <cell r="M787">
            <v>0</v>
          </cell>
          <cell r="N787">
            <v>90</v>
          </cell>
          <cell r="O787">
            <v>0</v>
          </cell>
          <cell r="P787">
            <v>0</v>
          </cell>
        </row>
        <row r="788">
          <cell r="D788" t="str">
            <v>D031</v>
          </cell>
          <cell r="E788" t="str">
            <v>D031</v>
          </cell>
          <cell r="F788" t="str">
            <v xml:space="preserve"> LEADERSHIP WEEKEND ADVANCE</v>
          </cell>
          <cell r="G788">
            <v>0</v>
          </cell>
          <cell r="H788">
            <v>90</v>
          </cell>
          <cell r="I788">
            <v>0</v>
          </cell>
          <cell r="J788">
            <v>90</v>
          </cell>
          <cell r="K788">
            <v>0</v>
          </cell>
          <cell r="L788">
            <v>42124</v>
          </cell>
          <cell r="M788">
            <v>0</v>
          </cell>
          <cell r="N788">
            <v>90</v>
          </cell>
          <cell r="O788">
            <v>0</v>
          </cell>
          <cell r="P788">
            <v>0</v>
          </cell>
        </row>
        <row r="789">
          <cell r="D789" t="str">
            <v>D032</v>
          </cell>
          <cell r="E789" t="str">
            <v>D032</v>
          </cell>
          <cell r="F789" t="str">
            <v xml:space="preserve"> LEADERSHIP WEEKEND AT THE DOOR</v>
          </cell>
          <cell r="G789">
            <v>0</v>
          </cell>
          <cell r="H789">
            <v>110</v>
          </cell>
          <cell r="I789">
            <v>0</v>
          </cell>
          <cell r="J789">
            <v>110</v>
          </cell>
          <cell r="K789">
            <v>0</v>
          </cell>
          <cell r="L789">
            <v>42124</v>
          </cell>
          <cell r="M789">
            <v>0</v>
          </cell>
          <cell r="N789">
            <v>110</v>
          </cell>
          <cell r="O789">
            <v>0</v>
          </cell>
          <cell r="P789">
            <v>0</v>
          </cell>
        </row>
        <row r="790">
          <cell r="D790" t="str">
            <v>D032</v>
          </cell>
          <cell r="E790" t="str">
            <v>D032</v>
          </cell>
          <cell r="F790" t="str">
            <v xml:space="preserve"> LEADERSHIP WEEKEND AT THE DOOR</v>
          </cell>
          <cell r="G790">
            <v>0</v>
          </cell>
          <cell r="H790">
            <v>110</v>
          </cell>
          <cell r="I790">
            <v>0</v>
          </cell>
          <cell r="J790">
            <v>110</v>
          </cell>
          <cell r="K790">
            <v>0</v>
          </cell>
          <cell r="L790">
            <v>42124</v>
          </cell>
          <cell r="M790">
            <v>0</v>
          </cell>
          <cell r="N790">
            <v>110</v>
          </cell>
          <cell r="O790">
            <v>0</v>
          </cell>
          <cell r="P790">
            <v>0</v>
          </cell>
        </row>
        <row r="791">
          <cell r="D791" t="str">
            <v>D032</v>
          </cell>
          <cell r="E791" t="str">
            <v>D032</v>
          </cell>
          <cell r="F791" t="str">
            <v xml:space="preserve"> LEADERSHIP WEEKEND AT THE DOOR</v>
          </cell>
          <cell r="G791">
            <v>0</v>
          </cell>
          <cell r="H791">
            <v>110</v>
          </cell>
          <cell r="I791">
            <v>0</v>
          </cell>
          <cell r="J791">
            <v>110</v>
          </cell>
          <cell r="K791">
            <v>0</v>
          </cell>
          <cell r="L791">
            <v>42124</v>
          </cell>
          <cell r="M791">
            <v>0</v>
          </cell>
          <cell r="N791">
            <v>110</v>
          </cell>
          <cell r="O791">
            <v>0</v>
          </cell>
          <cell r="P791">
            <v>0</v>
          </cell>
        </row>
        <row r="792">
          <cell r="D792" t="str">
            <v>D042</v>
          </cell>
          <cell r="E792" t="str">
            <v>D042</v>
          </cell>
          <cell r="F792" t="str">
            <v xml:space="preserve"> LEADERSHIP WEEKEND EARLY BIRD</v>
          </cell>
          <cell r="G792">
            <v>0</v>
          </cell>
          <cell r="H792">
            <v>75</v>
          </cell>
          <cell r="I792">
            <v>0</v>
          </cell>
          <cell r="J792">
            <v>75</v>
          </cell>
          <cell r="K792">
            <v>0</v>
          </cell>
          <cell r="L792">
            <v>42124</v>
          </cell>
          <cell r="M792">
            <v>0</v>
          </cell>
          <cell r="N792">
            <v>75</v>
          </cell>
          <cell r="O792">
            <v>0</v>
          </cell>
          <cell r="P792">
            <v>0</v>
          </cell>
        </row>
        <row r="793">
          <cell r="D793" t="str">
            <v>D042</v>
          </cell>
          <cell r="E793" t="str">
            <v>D042</v>
          </cell>
          <cell r="F793" t="str">
            <v xml:space="preserve"> LEADERSHIP WEEKEND EARLY BIRD</v>
          </cell>
          <cell r="G793">
            <v>0</v>
          </cell>
          <cell r="H793">
            <v>75</v>
          </cell>
          <cell r="I793">
            <v>0</v>
          </cell>
          <cell r="J793">
            <v>75</v>
          </cell>
          <cell r="K793">
            <v>0</v>
          </cell>
          <cell r="L793">
            <v>42124</v>
          </cell>
          <cell r="M793">
            <v>0</v>
          </cell>
          <cell r="N793">
            <v>75</v>
          </cell>
          <cell r="O793">
            <v>0</v>
          </cell>
          <cell r="P793">
            <v>0</v>
          </cell>
        </row>
        <row r="794">
          <cell r="D794" t="str">
            <v>D042</v>
          </cell>
          <cell r="E794" t="str">
            <v>D042</v>
          </cell>
          <cell r="F794" t="str">
            <v xml:space="preserve"> LEADERSHIP WEEKEND EARLY BIRD</v>
          </cell>
          <cell r="G794">
            <v>0</v>
          </cell>
          <cell r="H794">
            <v>75</v>
          </cell>
          <cell r="I794">
            <v>0</v>
          </cell>
          <cell r="J794">
            <v>75</v>
          </cell>
          <cell r="K794">
            <v>0</v>
          </cell>
          <cell r="L794">
            <v>42124</v>
          </cell>
          <cell r="M794">
            <v>0</v>
          </cell>
          <cell r="N794">
            <v>75</v>
          </cell>
          <cell r="O794">
            <v>0</v>
          </cell>
          <cell r="P794">
            <v>0</v>
          </cell>
        </row>
        <row r="795">
          <cell r="D795" t="str">
            <v>D043</v>
          </cell>
          <cell r="E795" t="str">
            <v>D043</v>
          </cell>
          <cell r="F795" t="str">
            <v xml:space="preserve"> LEADERSHIP WEEKEND NEW DISTRIBUTOR</v>
          </cell>
          <cell r="G795">
            <v>0</v>
          </cell>
          <cell r="H795">
            <v>75</v>
          </cell>
          <cell r="I795">
            <v>0</v>
          </cell>
          <cell r="J795">
            <v>75</v>
          </cell>
          <cell r="K795">
            <v>0</v>
          </cell>
          <cell r="L795">
            <v>42155</v>
          </cell>
          <cell r="M795">
            <v>0</v>
          </cell>
          <cell r="N795">
            <v>75</v>
          </cell>
          <cell r="O795">
            <v>0</v>
          </cell>
          <cell r="P795">
            <v>0</v>
          </cell>
        </row>
        <row r="796">
          <cell r="D796" t="str">
            <v>D043</v>
          </cell>
          <cell r="E796" t="str">
            <v>D043</v>
          </cell>
          <cell r="F796" t="str">
            <v xml:space="preserve"> LEADERSHIP WEEKEND NEW DISTRIBUTOR</v>
          </cell>
          <cell r="G796">
            <v>0</v>
          </cell>
          <cell r="H796">
            <v>75</v>
          </cell>
          <cell r="I796">
            <v>0</v>
          </cell>
          <cell r="J796">
            <v>75</v>
          </cell>
          <cell r="K796">
            <v>0</v>
          </cell>
          <cell r="L796">
            <v>42155</v>
          </cell>
          <cell r="M796">
            <v>0</v>
          </cell>
          <cell r="N796">
            <v>75</v>
          </cell>
          <cell r="O796">
            <v>0</v>
          </cell>
          <cell r="P796">
            <v>0</v>
          </cell>
        </row>
        <row r="797">
          <cell r="D797" t="str">
            <v>D043</v>
          </cell>
          <cell r="E797" t="str">
            <v>D043</v>
          </cell>
          <cell r="F797" t="str">
            <v xml:space="preserve"> LEADERSHIP WEEKEND NEW DISTRIBUTOR</v>
          </cell>
          <cell r="G797">
            <v>0</v>
          </cell>
          <cell r="H797">
            <v>75</v>
          </cell>
          <cell r="I797">
            <v>0</v>
          </cell>
          <cell r="J797">
            <v>75</v>
          </cell>
          <cell r="K797">
            <v>0</v>
          </cell>
          <cell r="L797">
            <v>42155</v>
          </cell>
          <cell r="M797">
            <v>0</v>
          </cell>
          <cell r="N797">
            <v>75</v>
          </cell>
          <cell r="O797">
            <v>0</v>
          </cell>
          <cell r="P797">
            <v>0</v>
          </cell>
        </row>
        <row r="798">
          <cell r="D798" t="str">
            <v>D044</v>
          </cell>
          <cell r="E798" t="str">
            <v>D044</v>
          </cell>
          <cell r="F798" t="str">
            <v xml:space="preserve"> LEADERSHIP WEEKEND NEW SUPERVISOR</v>
          </cell>
          <cell r="G798">
            <v>0</v>
          </cell>
          <cell r="H798">
            <v>75</v>
          </cell>
          <cell r="I798">
            <v>0</v>
          </cell>
          <cell r="J798">
            <v>75</v>
          </cell>
          <cell r="K798">
            <v>0</v>
          </cell>
          <cell r="L798">
            <v>42124</v>
          </cell>
          <cell r="M798">
            <v>0</v>
          </cell>
          <cell r="N798">
            <v>75</v>
          </cell>
          <cell r="O798">
            <v>0</v>
          </cell>
          <cell r="P798">
            <v>0</v>
          </cell>
        </row>
        <row r="799">
          <cell r="D799" t="str">
            <v>D044</v>
          </cell>
          <cell r="E799" t="str">
            <v>D044</v>
          </cell>
          <cell r="F799" t="str">
            <v xml:space="preserve"> LEADERSHIP WEEKEND NEW SUPERVISOR</v>
          </cell>
          <cell r="G799">
            <v>0</v>
          </cell>
          <cell r="H799">
            <v>75</v>
          </cell>
          <cell r="I799">
            <v>0</v>
          </cell>
          <cell r="J799">
            <v>75</v>
          </cell>
          <cell r="K799">
            <v>0</v>
          </cell>
          <cell r="L799">
            <v>42124</v>
          </cell>
          <cell r="M799">
            <v>0</v>
          </cell>
          <cell r="N799">
            <v>75</v>
          </cell>
          <cell r="O799">
            <v>0</v>
          </cell>
          <cell r="P799">
            <v>0</v>
          </cell>
        </row>
        <row r="800">
          <cell r="D800" t="str">
            <v>D044</v>
          </cell>
          <cell r="E800" t="str">
            <v>D044</v>
          </cell>
          <cell r="F800" t="str">
            <v xml:space="preserve"> LEADERSHIP WEEKEND NEW SUPERVISOR</v>
          </cell>
          <cell r="G800">
            <v>0</v>
          </cell>
          <cell r="H800">
            <v>75</v>
          </cell>
          <cell r="I800">
            <v>0</v>
          </cell>
          <cell r="J800">
            <v>75</v>
          </cell>
          <cell r="K800">
            <v>0</v>
          </cell>
          <cell r="L800">
            <v>42124</v>
          </cell>
          <cell r="M800">
            <v>0</v>
          </cell>
          <cell r="N800">
            <v>75</v>
          </cell>
          <cell r="O800">
            <v>0</v>
          </cell>
          <cell r="P800">
            <v>0</v>
          </cell>
        </row>
        <row r="801">
          <cell r="D801" t="str">
            <v>D045</v>
          </cell>
          <cell r="E801" t="str">
            <v>D045</v>
          </cell>
          <cell r="F801" t="str">
            <v xml:space="preserve"> LEADERSHIP WEEKEND ADVANCE</v>
          </cell>
          <cell r="G801">
            <v>0</v>
          </cell>
          <cell r="H801">
            <v>90</v>
          </cell>
          <cell r="I801">
            <v>0</v>
          </cell>
          <cell r="J801">
            <v>90</v>
          </cell>
          <cell r="K801">
            <v>0</v>
          </cell>
          <cell r="L801">
            <v>42124</v>
          </cell>
          <cell r="M801">
            <v>0</v>
          </cell>
          <cell r="N801">
            <v>90</v>
          </cell>
          <cell r="O801">
            <v>0</v>
          </cell>
          <cell r="P801">
            <v>0</v>
          </cell>
        </row>
        <row r="802">
          <cell r="D802" t="str">
            <v>D045</v>
          </cell>
          <cell r="E802" t="str">
            <v>D045</v>
          </cell>
          <cell r="F802" t="str">
            <v xml:space="preserve"> LEADERSHIP WEEKEND ADVANCE</v>
          </cell>
          <cell r="G802">
            <v>0</v>
          </cell>
          <cell r="H802">
            <v>90</v>
          </cell>
          <cell r="I802">
            <v>0</v>
          </cell>
          <cell r="J802">
            <v>90</v>
          </cell>
          <cell r="K802">
            <v>0</v>
          </cell>
          <cell r="L802">
            <v>42124</v>
          </cell>
          <cell r="M802">
            <v>0</v>
          </cell>
          <cell r="N802">
            <v>90</v>
          </cell>
          <cell r="O802">
            <v>0</v>
          </cell>
          <cell r="P802">
            <v>0</v>
          </cell>
        </row>
        <row r="803">
          <cell r="D803" t="str">
            <v>D045</v>
          </cell>
          <cell r="E803" t="str">
            <v>D045</v>
          </cell>
          <cell r="F803" t="str">
            <v xml:space="preserve"> LEADERSHIP WEEKEND ADVANCE</v>
          </cell>
          <cell r="G803">
            <v>0</v>
          </cell>
          <cell r="H803">
            <v>90</v>
          </cell>
          <cell r="I803">
            <v>0</v>
          </cell>
          <cell r="J803">
            <v>90</v>
          </cell>
          <cell r="K803">
            <v>0</v>
          </cell>
          <cell r="L803">
            <v>42124</v>
          </cell>
          <cell r="M803">
            <v>0</v>
          </cell>
          <cell r="N803">
            <v>90</v>
          </cell>
          <cell r="O803">
            <v>0</v>
          </cell>
          <cell r="P803">
            <v>0</v>
          </cell>
        </row>
        <row r="804">
          <cell r="D804" t="str">
            <v>D046</v>
          </cell>
          <cell r="E804" t="str">
            <v>D046</v>
          </cell>
          <cell r="F804" t="str">
            <v xml:space="preserve"> LEADERSHIP WEEKEND AT THE DOOR</v>
          </cell>
          <cell r="G804">
            <v>0</v>
          </cell>
          <cell r="H804">
            <v>110</v>
          </cell>
          <cell r="I804">
            <v>0</v>
          </cell>
          <cell r="J804">
            <v>110</v>
          </cell>
          <cell r="K804">
            <v>0</v>
          </cell>
          <cell r="L804">
            <v>42124</v>
          </cell>
          <cell r="M804">
            <v>0</v>
          </cell>
          <cell r="N804">
            <v>110</v>
          </cell>
          <cell r="O804">
            <v>0</v>
          </cell>
          <cell r="P804">
            <v>0</v>
          </cell>
        </row>
        <row r="805">
          <cell r="D805" t="str">
            <v>D046</v>
          </cell>
          <cell r="E805" t="str">
            <v>D046</v>
          </cell>
          <cell r="F805" t="str">
            <v xml:space="preserve"> LEADERSHIP WEEKEND AT THE DOOR</v>
          </cell>
          <cell r="G805">
            <v>0</v>
          </cell>
          <cell r="H805">
            <v>110</v>
          </cell>
          <cell r="I805">
            <v>0</v>
          </cell>
          <cell r="J805">
            <v>110</v>
          </cell>
          <cell r="K805">
            <v>0</v>
          </cell>
          <cell r="L805">
            <v>42124</v>
          </cell>
          <cell r="M805">
            <v>0</v>
          </cell>
          <cell r="N805">
            <v>110</v>
          </cell>
          <cell r="O805">
            <v>0</v>
          </cell>
          <cell r="P805">
            <v>0</v>
          </cell>
        </row>
        <row r="806">
          <cell r="D806" t="str">
            <v>D046</v>
          </cell>
          <cell r="E806" t="str">
            <v>D046</v>
          </cell>
          <cell r="F806" t="str">
            <v xml:space="preserve"> LEADERSHIP WEEKEND AT THE DOOR</v>
          </cell>
          <cell r="G806">
            <v>0</v>
          </cell>
          <cell r="H806">
            <v>110</v>
          </cell>
          <cell r="I806">
            <v>0</v>
          </cell>
          <cell r="J806">
            <v>110</v>
          </cell>
          <cell r="K806">
            <v>0</v>
          </cell>
          <cell r="L806">
            <v>42124</v>
          </cell>
          <cell r="M806">
            <v>0</v>
          </cell>
          <cell r="N806">
            <v>110</v>
          </cell>
          <cell r="O806">
            <v>0</v>
          </cell>
          <cell r="P806">
            <v>0</v>
          </cell>
        </row>
        <row r="807">
          <cell r="D807" t="str">
            <v>D100</v>
          </cell>
          <cell r="E807" t="str">
            <v>D100</v>
          </cell>
          <cell r="F807" t="str">
            <v>LEADERSHIP WEEKEND EARLY BIRD</v>
          </cell>
          <cell r="G807">
            <v>0</v>
          </cell>
          <cell r="H807">
            <v>75</v>
          </cell>
          <cell r="I807">
            <v>0</v>
          </cell>
          <cell r="J807">
            <v>75</v>
          </cell>
          <cell r="K807">
            <v>0</v>
          </cell>
          <cell r="L807">
            <v>42124</v>
          </cell>
          <cell r="M807">
            <v>0</v>
          </cell>
          <cell r="N807">
            <v>75</v>
          </cell>
          <cell r="O807">
            <v>0</v>
          </cell>
          <cell r="P807">
            <v>0</v>
          </cell>
        </row>
        <row r="808">
          <cell r="D808" t="str">
            <v>D100</v>
          </cell>
          <cell r="E808" t="str">
            <v>D100</v>
          </cell>
          <cell r="F808" t="str">
            <v>LEADERSHIP WEEKEND EARLY BIRD</v>
          </cell>
          <cell r="G808">
            <v>0</v>
          </cell>
          <cell r="H808">
            <v>75</v>
          </cell>
          <cell r="I808">
            <v>0</v>
          </cell>
          <cell r="J808">
            <v>75</v>
          </cell>
          <cell r="K808">
            <v>0</v>
          </cell>
          <cell r="L808">
            <v>42124</v>
          </cell>
          <cell r="M808">
            <v>0</v>
          </cell>
          <cell r="N808">
            <v>75</v>
          </cell>
          <cell r="O808">
            <v>0</v>
          </cell>
          <cell r="P808">
            <v>0</v>
          </cell>
        </row>
        <row r="809">
          <cell r="D809" t="str">
            <v>D100</v>
          </cell>
          <cell r="E809" t="str">
            <v>D100</v>
          </cell>
          <cell r="F809" t="str">
            <v>LEADERSHIP WEEKEND EARLY BIRD</v>
          </cell>
          <cell r="G809">
            <v>0</v>
          </cell>
          <cell r="H809">
            <v>75</v>
          </cell>
          <cell r="I809">
            <v>0</v>
          </cell>
          <cell r="J809">
            <v>75</v>
          </cell>
          <cell r="K809">
            <v>0</v>
          </cell>
          <cell r="L809">
            <v>42124</v>
          </cell>
          <cell r="M809">
            <v>0</v>
          </cell>
          <cell r="N809">
            <v>75</v>
          </cell>
          <cell r="O809">
            <v>0</v>
          </cell>
          <cell r="P809">
            <v>0</v>
          </cell>
        </row>
        <row r="810">
          <cell r="D810" t="str">
            <v>D102</v>
          </cell>
          <cell r="E810" t="str">
            <v>D102</v>
          </cell>
          <cell r="F810" t="str">
            <v>LEADERSHIP WEEKEND NEW SUPERVISOR</v>
          </cell>
          <cell r="G810">
            <v>0</v>
          </cell>
          <cell r="H810">
            <v>75</v>
          </cell>
          <cell r="I810">
            <v>0</v>
          </cell>
          <cell r="J810">
            <v>75</v>
          </cell>
          <cell r="K810">
            <v>0</v>
          </cell>
          <cell r="L810">
            <v>42124</v>
          </cell>
          <cell r="M810">
            <v>0</v>
          </cell>
          <cell r="N810">
            <v>75</v>
          </cell>
          <cell r="O810">
            <v>0</v>
          </cell>
          <cell r="P810">
            <v>0</v>
          </cell>
        </row>
        <row r="811">
          <cell r="D811" t="str">
            <v>D102</v>
          </cell>
          <cell r="E811" t="str">
            <v>D102</v>
          </cell>
          <cell r="F811" t="str">
            <v>LEADERSHIP WEEKEND NEW SUPERVISOR</v>
          </cell>
          <cell r="G811">
            <v>0</v>
          </cell>
          <cell r="H811">
            <v>75</v>
          </cell>
          <cell r="I811">
            <v>0</v>
          </cell>
          <cell r="J811">
            <v>75</v>
          </cell>
          <cell r="K811">
            <v>0</v>
          </cell>
          <cell r="L811">
            <v>42124</v>
          </cell>
          <cell r="M811">
            <v>0</v>
          </cell>
          <cell r="N811">
            <v>75</v>
          </cell>
          <cell r="O811">
            <v>0</v>
          </cell>
          <cell r="P811">
            <v>0</v>
          </cell>
        </row>
        <row r="812">
          <cell r="D812" t="str">
            <v>D102</v>
          </cell>
          <cell r="E812" t="str">
            <v>D102</v>
          </cell>
          <cell r="F812" t="str">
            <v>LEADERSHIP WEEKEND NEW SUPERVISOR</v>
          </cell>
          <cell r="G812">
            <v>0</v>
          </cell>
          <cell r="H812">
            <v>75</v>
          </cell>
          <cell r="I812">
            <v>0</v>
          </cell>
          <cell r="J812">
            <v>75</v>
          </cell>
          <cell r="K812">
            <v>0</v>
          </cell>
          <cell r="L812">
            <v>42124</v>
          </cell>
          <cell r="M812">
            <v>0</v>
          </cell>
          <cell r="N812">
            <v>75</v>
          </cell>
          <cell r="O812">
            <v>0</v>
          </cell>
          <cell r="P812">
            <v>0</v>
          </cell>
        </row>
        <row r="813">
          <cell r="D813" t="str">
            <v>D104</v>
          </cell>
          <cell r="E813" t="str">
            <v>D104</v>
          </cell>
          <cell r="F813" t="str">
            <v>LEADERSHIP WEEKEND ADVANCE</v>
          </cell>
          <cell r="G813">
            <v>0</v>
          </cell>
          <cell r="H813">
            <v>90</v>
          </cell>
          <cell r="I813">
            <v>0</v>
          </cell>
          <cell r="J813">
            <v>90</v>
          </cell>
          <cell r="K813">
            <v>0</v>
          </cell>
          <cell r="L813">
            <v>42155</v>
          </cell>
          <cell r="M813">
            <v>0</v>
          </cell>
          <cell r="N813">
            <v>90</v>
          </cell>
          <cell r="O813">
            <v>0</v>
          </cell>
          <cell r="P813">
            <v>0</v>
          </cell>
        </row>
        <row r="814">
          <cell r="D814" t="str">
            <v>D104</v>
          </cell>
          <cell r="E814" t="str">
            <v>D104</v>
          </cell>
          <cell r="F814" t="str">
            <v>LEADERSHIP WEEKEND ADVANCE</v>
          </cell>
          <cell r="G814">
            <v>0</v>
          </cell>
          <cell r="H814">
            <v>90</v>
          </cell>
          <cell r="I814">
            <v>0</v>
          </cell>
          <cell r="J814">
            <v>90</v>
          </cell>
          <cell r="K814">
            <v>0</v>
          </cell>
          <cell r="L814">
            <v>42155</v>
          </cell>
          <cell r="M814">
            <v>0</v>
          </cell>
          <cell r="N814">
            <v>90</v>
          </cell>
          <cell r="O814">
            <v>0</v>
          </cell>
          <cell r="P814">
            <v>0</v>
          </cell>
        </row>
        <row r="815">
          <cell r="D815" t="str">
            <v>D104</v>
          </cell>
          <cell r="E815" t="str">
            <v>D104</v>
          </cell>
          <cell r="F815" t="str">
            <v>LEADERSHIP WEEKEND ADVANCE</v>
          </cell>
          <cell r="G815">
            <v>0</v>
          </cell>
          <cell r="H815">
            <v>90</v>
          </cell>
          <cell r="I815">
            <v>0</v>
          </cell>
          <cell r="J815">
            <v>90</v>
          </cell>
          <cell r="K815">
            <v>0</v>
          </cell>
          <cell r="L815">
            <v>42155</v>
          </cell>
          <cell r="M815">
            <v>0</v>
          </cell>
          <cell r="N815">
            <v>90</v>
          </cell>
          <cell r="O815">
            <v>0</v>
          </cell>
          <cell r="P815">
            <v>0</v>
          </cell>
        </row>
        <row r="816">
          <cell r="D816" t="str">
            <v>D106</v>
          </cell>
          <cell r="E816" t="str">
            <v>D106</v>
          </cell>
          <cell r="F816" t="str">
            <v>LEADERSHIP WEEKEND AT THE DOOR</v>
          </cell>
          <cell r="G816">
            <v>0</v>
          </cell>
          <cell r="H816">
            <v>110</v>
          </cell>
          <cell r="I816">
            <v>0</v>
          </cell>
          <cell r="J816">
            <v>110</v>
          </cell>
          <cell r="K816">
            <v>0</v>
          </cell>
          <cell r="L816">
            <v>42124</v>
          </cell>
          <cell r="M816">
            <v>0</v>
          </cell>
          <cell r="N816">
            <v>110</v>
          </cell>
          <cell r="O816">
            <v>0</v>
          </cell>
          <cell r="P816">
            <v>0</v>
          </cell>
        </row>
        <row r="817">
          <cell r="D817" t="str">
            <v>D106</v>
          </cell>
          <cell r="E817" t="str">
            <v>D106</v>
          </cell>
          <cell r="F817" t="str">
            <v>LEADERSHIP WEEKEND AT THE DOOR</v>
          </cell>
          <cell r="G817">
            <v>0</v>
          </cell>
          <cell r="H817">
            <v>110</v>
          </cell>
          <cell r="I817">
            <v>0</v>
          </cell>
          <cell r="J817">
            <v>110</v>
          </cell>
          <cell r="K817">
            <v>0</v>
          </cell>
          <cell r="L817">
            <v>42124</v>
          </cell>
          <cell r="M817">
            <v>0</v>
          </cell>
          <cell r="N817">
            <v>110</v>
          </cell>
          <cell r="O817">
            <v>0</v>
          </cell>
          <cell r="P817">
            <v>0</v>
          </cell>
        </row>
        <row r="818">
          <cell r="D818" t="str">
            <v>D106</v>
          </cell>
          <cell r="E818" t="str">
            <v>D106</v>
          </cell>
          <cell r="F818" t="str">
            <v>LEADERSHIP WEEKEND AT THE DOOR</v>
          </cell>
          <cell r="G818">
            <v>0</v>
          </cell>
          <cell r="H818">
            <v>110</v>
          </cell>
          <cell r="I818">
            <v>0</v>
          </cell>
          <cell r="J818">
            <v>110</v>
          </cell>
          <cell r="K818">
            <v>0</v>
          </cell>
          <cell r="L818">
            <v>42124</v>
          </cell>
          <cell r="M818">
            <v>0</v>
          </cell>
          <cell r="N818">
            <v>110</v>
          </cell>
          <cell r="O818">
            <v>0</v>
          </cell>
          <cell r="P818">
            <v>0</v>
          </cell>
        </row>
        <row r="819">
          <cell r="D819" t="str">
            <v>D107</v>
          </cell>
          <cell r="E819" t="str">
            <v>D107</v>
          </cell>
          <cell r="F819" t="str">
            <v>LEADERSHIP WEEKEND NEW DISTRIBUTOR</v>
          </cell>
          <cell r="G819">
            <v>0</v>
          </cell>
          <cell r="H819">
            <v>75</v>
          </cell>
          <cell r="I819">
            <v>0</v>
          </cell>
          <cell r="J819">
            <v>75</v>
          </cell>
          <cell r="K819">
            <v>0</v>
          </cell>
          <cell r="L819">
            <v>42124</v>
          </cell>
          <cell r="M819">
            <v>0</v>
          </cell>
          <cell r="N819">
            <v>75</v>
          </cell>
          <cell r="O819">
            <v>0</v>
          </cell>
          <cell r="P819">
            <v>0</v>
          </cell>
        </row>
        <row r="820">
          <cell r="D820" t="str">
            <v>D107</v>
          </cell>
          <cell r="E820" t="str">
            <v>D107</v>
          </cell>
          <cell r="F820" t="str">
            <v>LEADERSHIP WEEKEND NEW DISTRIBUTOR</v>
          </cell>
          <cell r="G820">
            <v>0</v>
          </cell>
          <cell r="H820">
            <v>75</v>
          </cell>
          <cell r="I820">
            <v>0</v>
          </cell>
          <cell r="J820">
            <v>75</v>
          </cell>
          <cell r="K820">
            <v>0</v>
          </cell>
          <cell r="L820">
            <v>42124</v>
          </cell>
          <cell r="M820">
            <v>0</v>
          </cell>
          <cell r="N820">
            <v>75</v>
          </cell>
          <cell r="O820">
            <v>0</v>
          </cell>
          <cell r="P820">
            <v>0</v>
          </cell>
        </row>
        <row r="821">
          <cell r="D821" t="str">
            <v>D107</v>
          </cell>
          <cell r="E821" t="str">
            <v>D107</v>
          </cell>
          <cell r="F821" t="str">
            <v>LEADERSHIP WEEKEND NEW DISTRIBUTOR</v>
          </cell>
          <cell r="G821">
            <v>0</v>
          </cell>
          <cell r="H821">
            <v>75</v>
          </cell>
          <cell r="I821">
            <v>0</v>
          </cell>
          <cell r="J821">
            <v>75</v>
          </cell>
          <cell r="K821">
            <v>0</v>
          </cell>
          <cell r="L821">
            <v>42124</v>
          </cell>
          <cell r="M821">
            <v>0</v>
          </cell>
          <cell r="N821">
            <v>75</v>
          </cell>
          <cell r="O821">
            <v>0</v>
          </cell>
          <cell r="P821">
            <v>0</v>
          </cell>
        </row>
        <row r="822">
          <cell r="D822" t="str">
            <v>D547</v>
          </cell>
          <cell r="E822" t="str">
            <v>D547</v>
          </cell>
          <cell r="F822" t="str">
            <v>USA-AT DOOR UPSTATE NY</v>
          </cell>
          <cell r="G822">
            <v>0</v>
          </cell>
          <cell r="H822">
            <v>40</v>
          </cell>
          <cell r="I822">
            <v>0</v>
          </cell>
          <cell r="J822">
            <v>40</v>
          </cell>
          <cell r="K822">
            <v>0</v>
          </cell>
          <cell r="L822" t="e">
            <v>#N/A</v>
          </cell>
          <cell r="M822">
            <v>0</v>
          </cell>
          <cell r="N822">
            <v>40</v>
          </cell>
          <cell r="O822">
            <v>0</v>
          </cell>
          <cell r="P822">
            <v>0</v>
          </cell>
        </row>
        <row r="823">
          <cell r="D823" t="str">
            <v>D554</v>
          </cell>
          <cell r="E823" t="str">
            <v>D554</v>
          </cell>
          <cell r="F823" t="str">
            <v>RU-ST.PETERSBURG--NC OPERATORS SEMINAR-GENERAL TICKET</v>
          </cell>
          <cell r="G823">
            <v>0</v>
          </cell>
          <cell r="H823">
            <v>40</v>
          </cell>
          <cell r="I823">
            <v>0</v>
          </cell>
          <cell r="J823">
            <v>40</v>
          </cell>
          <cell r="K823">
            <v>0</v>
          </cell>
          <cell r="L823" t="e">
            <v>#N/A</v>
          </cell>
          <cell r="M823">
            <v>0</v>
          </cell>
          <cell r="N823">
            <v>40</v>
          </cell>
          <cell r="O823">
            <v>0</v>
          </cell>
          <cell r="P823">
            <v>0</v>
          </cell>
        </row>
        <row r="824">
          <cell r="D824" t="str">
            <v>D558</v>
          </cell>
          <cell r="E824" t="str">
            <v>D558</v>
          </cell>
          <cell r="F824" t="str">
            <v>USA-AT DOOR KANSAS CITY</v>
          </cell>
          <cell r="G824">
            <v>0</v>
          </cell>
          <cell r="H824">
            <v>40</v>
          </cell>
          <cell r="I824">
            <v>0</v>
          </cell>
          <cell r="J824">
            <v>40</v>
          </cell>
          <cell r="K824">
            <v>0</v>
          </cell>
          <cell r="L824" t="e">
            <v>#N/A</v>
          </cell>
          <cell r="M824">
            <v>0</v>
          </cell>
          <cell r="N824">
            <v>40</v>
          </cell>
          <cell r="O824">
            <v>0</v>
          </cell>
          <cell r="P824">
            <v>0</v>
          </cell>
        </row>
        <row r="825">
          <cell r="D825" t="str">
            <v>D566</v>
          </cell>
          <cell r="E825" t="str">
            <v>D566</v>
          </cell>
          <cell r="F825" t="str">
            <v>USA-AT DOOR SEATTLE</v>
          </cell>
          <cell r="G825">
            <v>0</v>
          </cell>
          <cell r="H825">
            <v>40</v>
          </cell>
          <cell r="I825">
            <v>0</v>
          </cell>
          <cell r="J825">
            <v>40</v>
          </cell>
          <cell r="K825">
            <v>0</v>
          </cell>
          <cell r="L825" t="e">
            <v>#N/A</v>
          </cell>
          <cell r="M825">
            <v>0</v>
          </cell>
          <cell r="N825">
            <v>40</v>
          </cell>
          <cell r="O825">
            <v>0</v>
          </cell>
          <cell r="P825">
            <v>0</v>
          </cell>
        </row>
        <row r="826">
          <cell r="D826" t="str">
            <v>D567</v>
          </cell>
          <cell r="E826" t="str">
            <v>D567</v>
          </cell>
          <cell r="F826" t="str">
            <v>USA-AT DOOR PORTLAND</v>
          </cell>
          <cell r="G826">
            <v>0</v>
          </cell>
          <cell r="H826">
            <v>40</v>
          </cell>
          <cell r="I826">
            <v>0</v>
          </cell>
          <cell r="J826">
            <v>40</v>
          </cell>
          <cell r="K826">
            <v>0</v>
          </cell>
          <cell r="L826" t="e">
            <v>#N/A</v>
          </cell>
          <cell r="M826">
            <v>0</v>
          </cell>
          <cell r="N826">
            <v>40</v>
          </cell>
          <cell r="O826">
            <v>0</v>
          </cell>
          <cell r="P826">
            <v>0</v>
          </cell>
        </row>
        <row r="827">
          <cell r="D827" t="str">
            <v>D735</v>
          </cell>
          <cell r="E827" t="str">
            <v>D735</v>
          </cell>
          <cell r="F827" t="str">
            <v>FUTURE PRESIDENT'S TEAM EXPERIENCE AT THE DOOR</v>
          </cell>
          <cell r="G827">
            <v>0</v>
          </cell>
          <cell r="H827">
            <v>175</v>
          </cell>
          <cell r="I827">
            <v>0</v>
          </cell>
          <cell r="J827">
            <v>175</v>
          </cell>
          <cell r="K827">
            <v>0</v>
          </cell>
          <cell r="L827">
            <v>42400</v>
          </cell>
          <cell r="M827">
            <v>0</v>
          </cell>
          <cell r="N827">
            <v>175</v>
          </cell>
          <cell r="O827">
            <v>0</v>
          </cell>
          <cell r="P827">
            <v>0</v>
          </cell>
        </row>
        <row r="828">
          <cell r="D828" t="str">
            <v>D735</v>
          </cell>
          <cell r="E828" t="str">
            <v>D735</v>
          </cell>
          <cell r="F828" t="str">
            <v>FUTURE PRESIDENT'S TEAM EXPERIENCE AT THE DOOR</v>
          </cell>
          <cell r="G828">
            <v>0</v>
          </cell>
          <cell r="H828">
            <v>175</v>
          </cell>
          <cell r="I828">
            <v>0</v>
          </cell>
          <cell r="J828">
            <v>175</v>
          </cell>
          <cell r="K828">
            <v>0</v>
          </cell>
          <cell r="L828">
            <v>42400</v>
          </cell>
          <cell r="M828">
            <v>0</v>
          </cell>
          <cell r="N828">
            <v>175</v>
          </cell>
          <cell r="O828">
            <v>0</v>
          </cell>
          <cell r="P828">
            <v>0</v>
          </cell>
        </row>
        <row r="829">
          <cell r="D829" t="str">
            <v>D736</v>
          </cell>
          <cell r="E829" t="str">
            <v>D736</v>
          </cell>
          <cell r="F829" t="str">
            <v>FUTURE PRESIDENT'S TEAM EXPERIENCE  ADVANCE</v>
          </cell>
          <cell r="G829">
            <v>0</v>
          </cell>
          <cell r="H829">
            <v>100</v>
          </cell>
          <cell r="I829">
            <v>0</v>
          </cell>
          <cell r="J829">
            <v>100</v>
          </cell>
          <cell r="K829">
            <v>0</v>
          </cell>
          <cell r="L829">
            <v>43434</v>
          </cell>
          <cell r="M829">
            <v>0</v>
          </cell>
          <cell r="N829">
            <v>100</v>
          </cell>
          <cell r="O829">
            <v>0</v>
          </cell>
          <cell r="P829">
            <v>0</v>
          </cell>
        </row>
        <row r="830">
          <cell r="D830" t="str">
            <v>D736</v>
          </cell>
          <cell r="E830" t="str">
            <v>D736</v>
          </cell>
          <cell r="F830" t="str">
            <v>FUTURE PRESIDENT'S TEAM EXPERIENCE  ADVANCE</v>
          </cell>
          <cell r="G830">
            <v>0</v>
          </cell>
          <cell r="H830">
            <v>100</v>
          </cell>
          <cell r="I830">
            <v>0</v>
          </cell>
          <cell r="J830">
            <v>100</v>
          </cell>
          <cell r="K830">
            <v>0</v>
          </cell>
          <cell r="L830">
            <v>43434</v>
          </cell>
          <cell r="M830">
            <v>0</v>
          </cell>
          <cell r="N830">
            <v>100</v>
          </cell>
          <cell r="O830">
            <v>0</v>
          </cell>
          <cell r="P830">
            <v>0</v>
          </cell>
        </row>
        <row r="831">
          <cell r="D831" t="str">
            <v>D737</v>
          </cell>
          <cell r="E831" t="str">
            <v>D737</v>
          </cell>
          <cell r="F831" t="str">
            <v>FUTURE PRESIDENT'S TEAM EXPERIENCE REGULAR</v>
          </cell>
          <cell r="G831">
            <v>0</v>
          </cell>
          <cell r="H831">
            <v>125</v>
          </cell>
          <cell r="I831">
            <v>0</v>
          </cell>
          <cell r="J831">
            <v>125</v>
          </cell>
          <cell r="K831">
            <v>0</v>
          </cell>
          <cell r="L831">
            <v>43434</v>
          </cell>
          <cell r="M831">
            <v>0</v>
          </cell>
          <cell r="N831">
            <v>125</v>
          </cell>
          <cell r="O831">
            <v>0</v>
          </cell>
          <cell r="P831">
            <v>0</v>
          </cell>
        </row>
        <row r="832">
          <cell r="D832" t="str">
            <v>D737</v>
          </cell>
          <cell r="E832" t="str">
            <v>D737</v>
          </cell>
          <cell r="F832" t="str">
            <v>FUTURE PRESIDENT'S TEAM EXPERIENCE REGULAR</v>
          </cell>
          <cell r="G832">
            <v>0</v>
          </cell>
          <cell r="H832">
            <v>125</v>
          </cell>
          <cell r="I832">
            <v>0</v>
          </cell>
          <cell r="J832">
            <v>125</v>
          </cell>
          <cell r="K832">
            <v>0</v>
          </cell>
          <cell r="L832">
            <v>43434</v>
          </cell>
          <cell r="M832">
            <v>0</v>
          </cell>
          <cell r="N832">
            <v>125</v>
          </cell>
          <cell r="O832">
            <v>0</v>
          </cell>
          <cell r="P832">
            <v>0</v>
          </cell>
        </row>
        <row r="833">
          <cell r="D833" t="str">
            <v>D768</v>
          </cell>
          <cell r="E833" t="str">
            <v>D768</v>
          </cell>
          <cell r="F833" t="str">
            <v>LEADERSHIP WEEKEND EARLY BIRD</v>
          </cell>
          <cell r="G833">
            <v>0</v>
          </cell>
          <cell r="H833">
            <v>75</v>
          </cell>
          <cell r="I833">
            <v>0</v>
          </cell>
          <cell r="J833">
            <v>75</v>
          </cell>
          <cell r="K833">
            <v>0</v>
          </cell>
          <cell r="L833">
            <v>42521</v>
          </cell>
          <cell r="M833">
            <v>0</v>
          </cell>
          <cell r="N833">
            <v>75</v>
          </cell>
          <cell r="O833">
            <v>0</v>
          </cell>
          <cell r="P833">
            <v>0</v>
          </cell>
        </row>
        <row r="834">
          <cell r="D834" t="str">
            <v>D768</v>
          </cell>
          <cell r="E834" t="str">
            <v>D768</v>
          </cell>
          <cell r="F834" t="str">
            <v>LEADERSHIP WEEKEND EARLY BIRD</v>
          </cell>
          <cell r="G834">
            <v>0</v>
          </cell>
          <cell r="H834">
            <v>75</v>
          </cell>
          <cell r="I834">
            <v>0</v>
          </cell>
          <cell r="J834">
            <v>75</v>
          </cell>
          <cell r="K834">
            <v>0</v>
          </cell>
          <cell r="L834">
            <v>42521</v>
          </cell>
          <cell r="M834">
            <v>0</v>
          </cell>
          <cell r="N834">
            <v>75</v>
          </cell>
          <cell r="O834">
            <v>0</v>
          </cell>
          <cell r="P834">
            <v>0</v>
          </cell>
        </row>
        <row r="835">
          <cell r="D835" t="str">
            <v>D768</v>
          </cell>
          <cell r="E835" t="str">
            <v>D768</v>
          </cell>
          <cell r="F835" t="str">
            <v>LEADERSHIP WEEKEND EARLY BIRD</v>
          </cell>
          <cell r="G835">
            <v>0</v>
          </cell>
          <cell r="H835">
            <v>75</v>
          </cell>
          <cell r="I835">
            <v>0</v>
          </cell>
          <cell r="J835">
            <v>75</v>
          </cell>
          <cell r="K835">
            <v>0</v>
          </cell>
          <cell r="L835">
            <v>42521</v>
          </cell>
          <cell r="M835">
            <v>0</v>
          </cell>
          <cell r="N835">
            <v>75</v>
          </cell>
          <cell r="O835">
            <v>0</v>
          </cell>
          <cell r="P835">
            <v>0</v>
          </cell>
        </row>
        <row r="836">
          <cell r="D836" t="str">
            <v>D769</v>
          </cell>
          <cell r="E836" t="str">
            <v>D769</v>
          </cell>
          <cell r="F836" t="str">
            <v>LEADERSHIP WEEKEND NEW SUPERVISOR</v>
          </cell>
          <cell r="G836">
            <v>0</v>
          </cell>
          <cell r="H836">
            <v>75</v>
          </cell>
          <cell r="I836">
            <v>0</v>
          </cell>
          <cell r="J836">
            <v>75</v>
          </cell>
          <cell r="K836">
            <v>0</v>
          </cell>
          <cell r="L836">
            <v>42490</v>
          </cell>
          <cell r="M836">
            <v>0</v>
          </cell>
          <cell r="N836">
            <v>75</v>
          </cell>
          <cell r="O836">
            <v>0</v>
          </cell>
          <cell r="P836">
            <v>0</v>
          </cell>
        </row>
        <row r="837">
          <cell r="D837" t="str">
            <v>D769</v>
          </cell>
          <cell r="E837" t="str">
            <v>D769</v>
          </cell>
          <cell r="F837" t="str">
            <v>LEADERSHIP WEEKEND NEW SUPERVISOR</v>
          </cell>
          <cell r="G837">
            <v>0</v>
          </cell>
          <cell r="H837">
            <v>75</v>
          </cell>
          <cell r="I837">
            <v>0</v>
          </cell>
          <cell r="J837">
            <v>75</v>
          </cell>
          <cell r="K837">
            <v>0</v>
          </cell>
          <cell r="L837">
            <v>42490</v>
          </cell>
          <cell r="M837">
            <v>0</v>
          </cell>
          <cell r="N837">
            <v>75</v>
          </cell>
          <cell r="O837">
            <v>0</v>
          </cell>
          <cell r="P837">
            <v>0</v>
          </cell>
        </row>
        <row r="838">
          <cell r="D838" t="str">
            <v>D769</v>
          </cell>
          <cell r="E838" t="str">
            <v>D769</v>
          </cell>
          <cell r="F838" t="str">
            <v>LEADERSHIP WEEKEND NEW SUPERVISOR</v>
          </cell>
          <cell r="G838">
            <v>0</v>
          </cell>
          <cell r="H838">
            <v>75</v>
          </cell>
          <cell r="I838">
            <v>0</v>
          </cell>
          <cell r="J838">
            <v>75</v>
          </cell>
          <cell r="K838">
            <v>0</v>
          </cell>
          <cell r="L838">
            <v>42490</v>
          </cell>
          <cell r="M838">
            <v>0</v>
          </cell>
          <cell r="N838">
            <v>75</v>
          </cell>
          <cell r="O838">
            <v>0</v>
          </cell>
          <cell r="P838">
            <v>0</v>
          </cell>
        </row>
        <row r="839">
          <cell r="D839" t="str">
            <v>D770</v>
          </cell>
          <cell r="E839" t="str">
            <v>D770</v>
          </cell>
          <cell r="F839" t="str">
            <v>LEADERSHIP WEEKEND ADVANCE</v>
          </cell>
          <cell r="G839">
            <v>0</v>
          </cell>
          <cell r="H839">
            <v>90</v>
          </cell>
          <cell r="I839">
            <v>0</v>
          </cell>
          <cell r="J839">
            <v>90</v>
          </cell>
          <cell r="K839">
            <v>0</v>
          </cell>
          <cell r="L839">
            <v>42490</v>
          </cell>
          <cell r="M839">
            <v>0</v>
          </cell>
          <cell r="N839">
            <v>90</v>
          </cell>
          <cell r="O839">
            <v>0</v>
          </cell>
          <cell r="P839">
            <v>0</v>
          </cell>
        </row>
        <row r="840">
          <cell r="D840" t="str">
            <v>D770</v>
          </cell>
          <cell r="E840" t="str">
            <v>D770</v>
          </cell>
          <cell r="F840" t="str">
            <v>LEADERSHIP WEEKEND ADVANCE</v>
          </cell>
          <cell r="G840">
            <v>0</v>
          </cell>
          <cell r="H840">
            <v>90</v>
          </cell>
          <cell r="I840">
            <v>0</v>
          </cell>
          <cell r="J840">
            <v>90</v>
          </cell>
          <cell r="K840">
            <v>0</v>
          </cell>
          <cell r="L840">
            <v>42490</v>
          </cell>
          <cell r="M840">
            <v>0</v>
          </cell>
          <cell r="N840">
            <v>90</v>
          </cell>
          <cell r="O840">
            <v>0</v>
          </cell>
          <cell r="P840">
            <v>0</v>
          </cell>
        </row>
        <row r="841">
          <cell r="D841" t="str">
            <v>D770</v>
          </cell>
          <cell r="E841" t="str">
            <v>D770</v>
          </cell>
          <cell r="F841" t="str">
            <v>LEADERSHIP WEEKEND ADVANCE</v>
          </cell>
          <cell r="G841">
            <v>0</v>
          </cell>
          <cell r="H841">
            <v>90</v>
          </cell>
          <cell r="I841">
            <v>0</v>
          </cell>
          <cell r="J841">
            <v>90</v>
          </cell>
          <cell r="K841">
            <v>0</v>
          </cell>
          <cell r="L841">
            <v>42490</v>
          </cell>
          <cell r="M841">
            <v>0</v>
          </cell>
          <cell r="N841">
            <v>90</v>
          </cell>
          <cell r="O841">
            <v>0</v>
          </cell>
          <cell r="P841">
            <v>0</v>
          </cell>
        </row>
        <row r="842">
          <cell r="D842" t="str">
            <v>D771</v>
          </cell>
          <cell r="E842" t="str">
            <v>D771</v>
          </cell>
          <cell r="F842" t="str">
            <v>LEADERSHIP WEEKEND AT THE DOOR</v>
          </cell>
          <cell r="G842">
            <v>0</v>
          </cell>
          <cell r="H842">
            <v>110</v>
          </cell>
          <cell r="I842">
            <v>0</v>
          </cell>
          <cell r="J842">
            <v>110</v>
          </cell>
          <cell r="K842">
            <v>0</v>
          </cell>
          <cell r="L842">
            <v>42490</v>
          </cell>
          <cell r="M842">
            <v>0</v>
          </cell>
          <cell r="N842">
            <v>110</v>
          </cell>
          <cell r="O842">
            <v>0</v>
          </cell>
          <cell r="P842">
            <v>0</v>
          </cell>
        </row>
        <row r="843">
          <cell r="D843" t="str">
            <v>D771</v>
          </cell>
          <cell r="E843" t="str">
            <v>D771</v>
          </cell>
          <cell r="F843" t="str">
            <v>LEADERSHIP WEEKEND AT THE DOOR</v>
          </cell>
          <cell r="G843">
            <v>0</v>
          </cell>
          <cell r="H843">
            <v>110</v>
          </cell>
          <cell r="I843">
            <v>0</v>
          </cell>
          <cell r="J843">
            <v>110</v>
          </cell>
          <cell r="K843">
            <v>0</v>
          </cell>
          <cell r="L843">
            <v>42490</v>
          </cell>
          <cell r="M843">
            <v>0</v>
          </cell>
          <cell r="N843">
            <v>110</v>
          </cell>
          <cell r="O843">
            <v>0</v>
          </cell>
          <cell r="P843">
            <v>0</v>
          </cell>
        </row>
        <row r="844">
          <cell r="D844" t="str">
            <v>D771</v>
          </cell>
          <cell r="E844" t="str">
            <v>D771</v>
          </cell>
          <cell r="F844" t="str">
            <v>LEADERSHIP WEEKEND AT THE DOOR</v>
          </cell>
          <cell r="G844">
            <v>0</v>
          </cell>
          <cell r="H844">
            <v>110</v>
          </cell>
          <cell r="I844">
            <v>0</v>
          </cell>
          <cell r="J844">
            <v>110</v>
          </cell>
          <cell r="K844">
            <v>0</v>
          </cell>
          <cell r="L844">
            <v>42490</v>
          </cell>
          <cell r="M844">
            <v>0</v>
          </cell>
          <cell r="N844">
            <v>110</v>
          </cell>
          <cell r="O844">
            <v>0</v>
          </cell>
          <cell r="P844">
            <v>0</v>
          </cell>
        </row>
        <row r="845">
          <cell r="D845" t="str">
            <v>D824</v>
          </cell>
          <cell r="E845" t="str">
            <v>D824</v>
          </cell>
          <cell r="F845" t="str">
            <v>USA-LAS VEGAS ENGLISH AT DOOR</v>
          </cell>
          <cell r="G845">
            <v>0</v>
          </cell>
          <cell r="H845">
            <v>40</v>
          </cell>
          <cell r="I845">
            <v>0</v>
          </cell>
          <cell r="J845">
            <v>40</v>
          </cell>
          <cell r="K845">
            <v>0</v>
          </cell>
          <cell r="L845" t="e">
            <v>#N/A</v>
          </cell>
          <cell r="M845">
            <v>0</v>
          </cell>
          <cell r="N845">
            <v>40</v>
          </cell>
          <cell r="O845">
            <v>0</v>
          </cell>
          <cell r="P845">
            <v>0</v>
          </cell>
        </row>
        <row r="846">
          <cell r="D846" t="str">
            <v>D827</v>
          </cell>
          <cell r="E846" t="str">
            <v>D827</v>
          </cell>
          <cell r="F846" t="str">
            <v>LEADERSHIP WEEKEND/FSL EARLY BIRD</v>
          </cell>
          <cell r="G846">
            <v>0</v>
          </cell>
          <cell r="H846">
            <v>75</v>
          </cell>
          <cell r="I846">
            <v>0</v>
          </cell>
          <cell r="J846">
            <v>75</v>
          </cell>
          <cell r="K846">
            <v>0</v>
          </cell>
          <cell r="L846">
            <v>42490</v>
          </cell>
          <cell r="M846">
            <v>0</v>
          </cell>
          <cell r="N846">
            <v>75</v>
          </cell>
          <cell r="O846">
            <v>0</v>
          </cell>
          <cell r="P846">
            <v>0</v>
          </cell>
        </row>
        <row r="847">
          <cell r="D847" t="str">
            <v>D827</v>
          </cell>
          <cell r="E847" t="str">
            <v>D827</v>
          </cell>
          <cell r="F847" t="str">
            <v>LEADERSHIP WEEKEND/FSL EARLY BIRD</v>
          </cell>
          <cell r="G847">
            <v>0</v>
          </cell>
          <cell r="H847">
            <v>75</v>
          </cell>
          <cell r="I847">
            <v>0</v>
          </cell>
          <cell r="J847">
            <v>75</v>
          </cell>
          <cell r="K847">
            <v>0</v>
          </cell>
          <cell r="L847">
            <v>42490</v>
          </cell>
          <cell r="M847">
            <v>0</v>
          </cell>
          <cell r="N847">
            <v>75</v>
          </cell>
          <cell r="O847">
            <v>0</v>
          </cell>
          <cell r="P847">
            <v>0</v>
          </cell>
        </row>
        <row r="848">
          <cell r="D848" t="str">
            <v>D827</v>
          </cell>
          <cell r="E848" t="str">
            <v>D827</v>
          </cell>
          <cell r="F848" t="str">
            <v>LEADERSHIP WEEKEND/FSL EARLY BIRD</v>
          </cell>
          <cell r="G848">
            <v>0</v>
          </cell>
          <cell r="H848">
            <v>75</v>
          </cell>
          <cell r="I848">
            <v>0</v>
          </cell>
          <cell r="J848">
            <v>75</v>
          </cell>
          <cell r="K848">
            <v>0</v>
          </cell>
          <cell r="L848">
            <v>42490</v>
          </cell>
          <cell r="M848">
            <v>0</v>
          </cell>
          <cell r="N848">
            <v>75</v>
          </cell>
          <cell r="O848">
            <v>0</v>
          </cell>
          <cell r="P848">
            <v>0</v>
          </cell>
        </row>
        <row r="849">
          <cell r="D849" t="str">
            <v>D834</v>
          </cell>
          <cell r="E849" t="str">
            <v>D834</v>
          </cell>
          <cell r="F849" t="str">
            <v>USA-AT DOOR LAS VEGAS SPANISH</v>
          </cell>
          <cell r="G849">
            <v>0</v>
          </cell>
          <cell r="H849">
            <v>40</v>
          </cell>
          <cell r="I849">
            <v>0</v>
          </cell>
          <cell r="J849">
            <v>40</v>
          </cell>
          <cell r="K849">
            <v>0</v>
          </cell>
          <cell r="L849" t="e">
            <v>#N/A</v>
          </cell>
          <cell r="M849">
            <v>0</v>
          </cell>
          <cell r="N849">
            <v>40</v>
          </cell>
          <cell r="O849">
            <v>0</v>
          </cell>
          <cell r="P849">
            <v>0</v>
          </cell>
        </row>
        <row r="850">
          <cell r="D850" t="str">
            <v>D835</v>
          </cell>
          <cell r="E850" t="str">
            <v>D835</v>
          </cell>
          <cell r="F850" t="str">
            <v>USA-AT DOOR EL PASO SPANISH</v>
          </cell>
          <cell r="G850">
            <v>0</v>
          </cell>
          <cell r="H850">
            <v>40</v>
          </cell>
          <cell r="I850">
            <v>0</v>
          </cell>
          <cell r="J850">
            <v>40</v>
          </cell>
          <cell r="K850">
            <v>0</v>
          </cell>
          <cell r="L850" t="e">
            <v>#N/A</v>
          </cell>
          <cell r="M850">
            <v>0</v>
          </cell>
          <cell r="N850">
            <v>40</v>
          </cell>
          <cell r="O850">
            <v>0</v>
          </cell>
          <cell r="P850">
            <v>0</v>
          </cell>
        </row>
        <row r="851">
          <cell r="D851" t="str">
            <v>D837</v>
          </cell>
          <cell r="E851" t="str">
            <v>D837</v>
          </cell>
          <cell r="F851" t="str">
            <v>LEADERSHIP WEEKEND/FSL NEW SUPERVISOR</v>
          </cell>
          <cell r="G851">
            <v>0</v>
          </cell>
          <cell r="H851">
            <v>75</v>
          </cell>
          <cell r="I851">
            <v>0</v>
          </cell>
          <cell r="J851">
            <v>75</v>
          </cell>
          <cell r="K851">
            <v>0</v>
          </cell>
          <cell r="L851">
            <v>42490</v>
          </cell>
          <cell r="M851">
            <v>0</v>
          </cell>
          <cell r="N851">
            <v>75</v>
          </cell>
          <cell r="O851">
            <v>0</v>
          </cell>
          <cell r="P851">
            <v>0</v>
          </cell>
        </row>
        <row r="852">
          <cell r="D852" t="str">
            <v>D837</v>
          </cell>
          <cell r="E852" t="str">
            <v>D837</v>
          </cell>
          <cell r="F852" t="str">
            <v>LEADERSHIP WEEKEND/FSL NEW SUPERVISOR</v>
          </cell>
          <cell r="G852">
            <v>0</v>
          </cell>
          <cell r="H852">
            <v>75</v>
          </cell>
          <cell r="I852">
            <v>0</v>
          </cell>
          <cell r="J852">
            <v>75</v>
          </cell>
          <cell r="K852">
            <v>0</v>
          </cell>
          <cell r="L852">
            <v>42490</v>
          </cell>
          <cell r="M852">
            <v>0</v>
          </cell>
          <cell r="N852">
            <v>75</v>
          </cell>
          <cell r="O852">
            <v>0</v>
          </cell>
          <cell r="P852">
            <v>0</v>
          </cell>
        </row>
        <row r="853">
          <cell r="D853" t="str">
            <v>D837</v>
          </cell>
          <cell r="E853" t="str">
            <v>D837</v>
          </cell>
          <cell r="F853" t="str">
            <v>LEADERSHIP WEEKEND/FSL NEW SUPERVISOR</v>
          </cell>
          <cell r="G853">
            <v>0</v>
          </cell>
          <cell r="H853">
            <v>75</v>
          </cell>
          <cell r="I853">
            <v>0</v>
          </cell>
          <cell r="J853">
            <v>75</v>
          </cell>
          <cell r="K853">
            <v>0</v>
          </cell>
          <cell r="L853">
            <v>42490</v>
          </cell>
          <cell r="M853">
            <v>0</v>
          </cell>
          <cell r="N853">
            <v>75</v>
          </cell>
          <cell r="O853">
            <v>0</v>
          </cell>
          <cell r="P853">
            <v>0</v>
          </cell>
        </row>
        <row r="854">
          <cell r="D854" t="str">
            <v>D839</v>
          </cell>
          <cell r="E854" t="str">
            <v>D839</v>
          </cell>
          <cell r="F854" t="str">
            <v>LEADERSHIP WEEKEND/FSL ADVANCE</v>
          </cell>
          <cell r="G854">
            <v>0</v>
          </cell>
          <cell r="H854">
            <v>90</v>
          </cell>
          <cell r="I854">
            <v>0</v>
          </cell>
          <cell r="J854">
            <v>90</v>
          </cell>
          <cell r="K854">
            <v>0</v>
          </cell>
          <cell r="L854">
            <v>42490</v>
          </cell>
          <cell r="M854">
            <v>0</v>
          </cell>
          <cell r="N854">
            <v>90</v>
          </cell>
          <cell r="O854">
            <v>0</v>
          </cell>
          <cell r="P854">
            <v>0</v>
          </cell>
        </row>
        <row r="855">
          <cell r="D855" t="str">
            <v>D839</v>
          </cell>
          <cell r="E855" t="str">
            <v>D839</v>
          </cell>
          <cell r="F855" t="str">
            <v>LEADERSHIP WEEKEND/FSL ADVANCE</v>
          </cell>
          <cell r="G855">
            <v>0</v>
          </cell>
          <cell r="H855">
            <v>90</v>
          </cell>
          <cell r="I855">
            <v>0</v>
          </cell>
          <cell r="J855">
            <v>90</v>
          </cell>
          <cell r="K855">
            <v>0</v>
          </cell>
          <cell r="L855">
            <v>42490</v>
          </cell>
          <cell r="M855">
            <v>0</v>
          </cell>
          <cell r="N855">
            <v>90</v>
          </cell>
          <cell r="O855">
            <v>0</v>
          </cell>
          <cell r="P855">
            <v>0</v>
          </cell>
        </row>
        <row r="856">
          <cell r="D856" t="str">
            <v>D839</v>
          </cell>
          <cell r="E856" t="str">
            <v>D839</v>
          </cell>
          <cell r="F856" t="str">
            <v>LEADERSHIP WEEKEND/FSL ADVANCE</v>
          </cell>
          <cell r="G856">
            <v>0</v>
          </cell>
          <cell r="H856">
            <v>90</v>
          </cell>
          <cell r="I856">
            <v>0</v>
          </cell>
          <cell r="J856">
            <v>90</v>
          </cell>
          <cell r="K856">
            <v>0</v>
          </cell>
          <cell r="L856">
            <v>42490</v>
          </cell>
          <cell r="M856">
            <v>0</v>
          </cell>
          <cell r="N856">
            <v>90</v>
          </cell>
          <cell r="O856">
            <v>0</v>
          </cell>
          <cell r="P856">
            <v>0</v>
          </cell>
        </row>
        <row r="857">
          <cell r="D857" t="str">
            <v>D841</v>
          </cell>
          <cell r="E857" t="str">
            <v>D841</v>
          </cell>
          <cell r="F857" t="str">
            <v>LEADERSHIP WEEKEND/FSL AT THE DOOR</v>
          </cell>
          <cell r="G857">
            <v>0</v>
          </cell>
          <cell r="H857">
            <v>110</v>
          </cell>
          <cell r="I857">
            <v>0</v>
          </cell>
          <cell r="J857">
            <v>110</v>
          </cell>
          <cell r="K857">
            <v>0</v>
          </cell>
          <cell r="L857">
            <v>42490</v>
          </cell>
          <cell r="M857">
            <v>0</v>
          </cell>
          <cell r="N857">
            <v>110</v>
          </cell>
          <cell r="O857">
            <v>0</v>
          </cell>
          <cell r="P857">
            <v>0</v>
          </cell>
        </row>
        <row r="858">
          <cell r="D858" t="str">
            <v>D841</v>
          </cell>
          <cell r="E858" t="str">
            <v>D841</v>
          </cell>
          <cell r="F858" t="str">
            <v>LEADERSHIP WEEKEND/FSL AT THE DOOR</v>
          </cell>
          <cell r="G858">
            <v>0</v>
          </cell>
          <cell r="H858">
            <v>110</v>
          </cell>
          <cell r="I858">
            <v>0</v>
          </cell>
          <cell r="J858">
            <v>110</v>
          </cell>
          <cell r="K858">
            <v>0</v>
          </cell>
          <cell r="L858">
            <v>42490</v>
          </cell>
          <cell r="M858">
            <v>0</v>
          </cell>
          <cell r="N858">
            <v>110</v>
          </cell>
          <cell r="O858">
            <v>0</v>
          </cell>
          <cell r="P858">
            <v>0</v>
          </cell>
        </row>
        <row r="859">
          <cell r="D859" t="str">
            <v>D841</v>
          </cell>
          <cell r="E859" t="str">
            <v>D841</v>
          </cell>
          <cell r="F859" t="str">
            <v>LEADERSHIP WEEKEND/FSL AT THE DOOR</v>
          </cell>
          <cell r="G859">
            <v>0</v>
          </cell>
          <cell r="H859">
            <v>110</v>
          </cell>
          <cell r="I859">
            <v>0</v>
          </cell>
          <cell r="J859">
            <v>110</v>
          </cell>
          <cell r="K859">
            <v>0</v>
          </cell>
          <cell r="L859">
            <v>42490</v>
          </cell>
          <cell r="M859">
            <v>0</v>
          </cell>
          <cell r="N859">
            <v>110</v>
          </cell>
          <cell r="O859">
            <v>0</v>
          </cell>
          <cell r="P859">
            <v>0</v>
          </cell>
        </row>
        <row r="860">
          <cell r="D860" t="str">
            <v>E125</v>
          </cell>
          <cell r="E860" t="str">
            <v>E125</v>
          </cell>
          <cell r="F860" t="str">
            <v>US-LOS ANGELES OCTOBER HERBLAIFE SUPER PREMIUM HOM - 5 ADVANCED TICKETS</v>
          </cell>
          <cell r="G860">
            <v>0</v>
          </cell>
          <cell r="H860">
            <v>30</v>
          </cell>
          <cell r="I860">
            <v>0</v>
          </cell>
          <cell r="J860">
            <v>30</v>
          </cell>
          <cell r="K860">
            <v>0</v>
          </cell>
          <cell r="L860" t="e">
            <v>#N/A</v>
          </cell>
          <cell r="M860">
            <v>0</v>
          </cell>
          <cell r="N860">
            <v>30</v>
          </cell>
          <cell r="O860">
            <v>0</v>
          </cell>
          <cell r="P860">
            <v>0</v>
          </cell>
        </row>
        <row r="861">
          <cell r="D861" t="str">
            <v>E126</v>
          </cell>
          <cell r="E861" t="str">
            <v>E126</v>
          </cell>
          <cell r="F861" t="str">
            <v>US-LOS ANGELES OCTOBER HERBLAIFE SUPER PREMIUM HOM - 10 ADVANCE TICKETS</v>
          </cell>
          <cell r="G861">
            <v>0</v>
          </cell>
          <cell r="H861">
            <v>40</v>
          </cell>
          <cell r="I861">
            <v>0</v>
          </cell>
          <cell r="J861">
            <v>40</v>
          </cell>
          <cell r="K861">
            <v>0</v>
          </cell>
          <cell r="L861" t="e">
            <v>#N/A</v>
          </cell>
          <cell r="M861">
            <v>0</v>
          </cell>
          <cell r="N861">
            <v>40</v>
          </cell>
          <cell r="O861">
            <v>0</v>
          </cell>
          <cell r="P861">
            <v>0</v>
          </cell>
        </row>
        <row r="862">
          <cell r="D862" t="str">
            <v>E149</v>
          </cell>
          <cell r="E862" t="str">
            <v>E149</v>
          </cell>
          <cell r="F862" t="str">
            <v>LEADERSHIP WEEKEND/FSL NEW DISTRIBUTOR</v>
          </cell>
          <cell r="G862">
            <v>0</v>
          </cell>
          <cell r="H862">
            <v>75</v>
          </cell>
          <cell r="I862">
            <v>0</v>
          </cell>
          <cell r="J862">
            <v>75</v>
          </cell>
          <cell r="K862">
            <v>0</v>
          </cell>
          <cell r="L862">
            <v>42490</v>
          </cell>
          <cell r="M862">
            <v>0</v>
          </cell>
          <cell r="N862">
            <v>75</v>
          </cell>
          <cell r="O862">
            <v>0</v>
          </cell>
          <cell r="P862">
            <v>0</v>
          </cell>
        </row>
        <row r="863">
          <cell r="D863" t="str">
            <v>E149</v>
          </cell>
          <cell r="E863" t="str">
            <v>E149</v>
          </cell>
          <cell r="F863" t="str">
            <v>LEADERSHIP WEEKEND/FSL NEW DISTRIBUTOR</v>
          </cell>
          <cell r="G863">
            <v>0</v>
          </cell>
          <cell r="H863">
            <v>75</v>
          </cell>
          <cell r="I863">
            <v>0</v>
          </cell>
          <cell r="J863">
            <v>75</v>
          </cell>
          <cell r="K863">
            <v>0</v>
          </cell>
          <cell r="L863">
            <v>42490</v>
          </cell>
          <cell r="M863">
            <v>0</v>
          </cell>
          <cell r="N863">
            <v>75</v>
          </cell>
          <cell r="O863">
            <v>0</v>
          </cell>
          <cell r="P863">
            <v>0</v>
          </cell>
        </row>
        <row r="864">
          <cell r="D864" t="str">
            <v>E149</v>
          </cell>
          <cell r="E864" t="str">
            <v>E149</v>
          </cell>
          <cell r="F864" t="str">
            <v>LEADERSHIP WEEKEND/FSL NEW DISTRIBUTOR</v>
          </cell>
          <cell r="G864">
            <v>0</v>
          </cell>
          <cell r="H864">
            <v>75</v>
          </cell>
          <cell r="I864">
            <v>0</v>
          </cell>
          <cell r="J864">
            <v>75</v>
          </cell>
          <cell r="K864">
            <v>0</v>
          </cell>
          <cell r="L864">
            <v>42490</v>
          </cell>
          <cell r="M864">
            <v>0</v>
          </cell>
          <cell r="N864">
            <v>75</v>
          </cell>
          <cell r="O864">
            <v>0</v>
          </cell>
          <cell r="P864">
            <v>0</v>
          </cell>
        </row>
        <row r="865">
          <cell r="D865" t="str">
            <v>E337</v>
          </cell>
          <cell r="E865" t="str">
            <v>E337</v>
          </cell>
          <cell r="F865" t="str">
            <v>TW-TAIPEI-STS-NOVEMBER</v>
          </cell>
          <cell r="G865">
            <v>0</v>
          </cell>
          <cell r="H865">
            <v>40</v>
          </cell>
          <cell r="I865">
            <v>0</v>
          </cell>
          <cell r="J865">
            <v>40</v>
          </cell>
          <cell r="K865">
            <v>0</v>
          </cell>
          <cell r="L865" t="e">
            <v>#N/A</v>
          </cell>
          <cell r="M865">
            <v>0</v>
          </cell>
          <cell r="N865">
            <v>40</v>
          </cell>
          <cell r="O865">
            <v>0</v>
          </cell>
          <cell r="P865">
            <v>0</v>
          </cell>
        </row>
        <row r="866">
          <cell r="D866" t="str">
            <v>E637</v>
          </cell>
          <cell r="E866" t="str">
            <v>E637</v>
          </cell>
          <cell r="F866" t="str">
            <v>USA-MINNEAPOLIS SHAPE DS+5</v>
          </cell>
          <cell r="G866">
            <v>0</v>
          </cell>
          <cell r="H866">
            <v>50</v>
          </cell>
          <cell r="I866">
            <v>0</v>
          </cell>
          <cell r="J866">
            <v>50</v>
          </cell>
          <cell r="K866">
            <v>0</v>
          </cell>
          <cell r="L866" t="e">
            <v>#N/A</v>
          </cell>
          <cell r="M866">
            <v>0</v>
          </cell>
          <cell r="N866">
            <v>50</v>
          </cell>
          <cell r="O866">
            <v>0</v>
          </cell>
          <cell r="P866">
            <v>0</v>
          </cell>
        </row>
        <row r="867">
          <cell r="D867" t="str">
            <v>E647</v>
          </cell>
          <cell r="E867" t="str">
            <v>E647</v>
          </cell>
          <cell r="F867" t="str">
            <v>USA-PHOENIX SHAPE DS+5</v>
          </cell>
          <cell r="G867">
            <v>0</v>
          </cell>
          <cell r="H867">
            <v>50</v>
          </cell>
          <cell r="I867">
            <v>0</v>
          </cell>
          <cell r="J867">
            <v>50</v>
          </cell>
          <cell r="K867">
            <v>0</v>
          </cell>
          <cell r="L867" t="e">
            <v>#N/A</v>
          </cell>
          <cell r="M867">
            <v>0</v>
          </cell>
          <cell r="N867">
            <v>50</v>
          </cell>
          <cell r="O867">
            <v>0</v>
          </cell>
          <cell r="P867">
            <v>0</v>
          </cell>
        </row>
        <row r="868">
          <cell r="D868" t="str">
            <v>E651</v>
          </cell>
          <cell r="E868" t="str">
            <v>E651</v>
          </cell>
          <cell r="F868" t="str">
            <v>USA-SAN FRANCISCO SHAPE DS+5</v>
          </cell>
          <cell r="G868">
            <v>0</v>
          </cell>
          <cell r="H868">
            <v>50</v>
          </cell>
          <cell r="I868">
            <v>0</v>
          </cell>
          <cell r="J868">
            <v>50</v>
          </cell>
          <cell r="K868">
            <v>0</v>
          </cell>
          <cell r="L868" t="e">
            <v>#N/A</v>
          </cell>
          <cell r="M868">
            <v>0</v>
          </cell>
          <cell r="N868">
            <v>50</v>
          </cell>
          <cell r="O868">
            <v>0</v>
          </cell>
          <cell r="P868">
            <v>0</v>
          </cell>
        </row>
        <row r="869">
          <cell r="D869" t="str">
            <v>E801</v>
          </cell>
          <cell r="E869" t="str">
            <v>E801</v>
          </cell>
          <cell r="F869" t="str">
            <v>USA-AT DOOR WISCONSIN</v>
          </cell>
          <cell r="G869">
            <v>0</v>
          </cell>
          <cell r="H869">
            <v>40</v>
          </cell>
          <cell r="I869">
            <v>0</v>
          </cell>
          <cell r="J869">
            <v>40</v>
          </cell>
          <cell r="K869">
            <v>0</v>
          </cell>
          <cell r="L869" t="e">
            <v>#N/A</v>
          </cell>
          <cell r="M869">
            <v>0</v>
          </cell>
          <cell r="N869">
            <v>40</v>
          </cell>
          <cell r="O869">
            <v>0</v>
          </cell>
          <cell r="P869">
            <v>0</v>
          </cell>
        </row>
        <row r="870">
          <cell r="D870" t="str">
            <v>F132</v>
          </cell>
          <cell r="E870" t="str">
            <v>F132</v>
          </cell>
          <cell r="F870" t="str">
            <v>CI-SANTIAGO SEPT. LDW</v>
          </cell>
          <cell r="G870">
            <v>0</v>
          </cell>
          <cell r="H870">
            <v>150</v>
          </cell>
          <cell r="I870">
            <v>0</v>
          </cell>
          <cell r="J870">
            <v>150</v>
          </cell>
          <cell r="K870">
            <v>0</v>
          </cell>
          <cell r="L870" t="e">
            <v>#N/A</v>
          </cell>
          <cell r="M870">
            <v>0</v>
          </cell>
          <cell r="N870">
            <v>150</v>
          </cell>
          <cell r="O870">
            <v>0</v>
          </cell>
          <cell r="P870">
            <v>0</v>
          </cell>
        </row>
        <row r="871">
          <cell r="D871" t="str">
            <v>F173</v>
          </cell>
          <cell r="E871" t="str">
            <v>F173</v>
          </cell>
          <cell r="F871" t="str">
            <v>FSL EARLY BIRD</v>
          </cell>
          <cell r="G871">
            <v>0</v>
          </cell>
          <cell r="H871">
            <v>75</v>
          </cell>
          <cell r="I871">
            <v>0</v>
          </cell>
          <cell r="J871">
            <v>75</v>
          </cell>
          <cell r="K871">
            <v>0</v>
          </cell>
          <cell r="L871">
            <v>42674</v>
          </cell>
          <cell r="M871">
            <v>0</v>
          </cell>
          <cell r="N871">
            <v>75</v>
          </cell>
          <cell r="O871">
            <v>0</v>
          </cell>
          <cell r="P871">
            <v>0</v>
          </cell>
        </row>
        <row r="872">
          <cell r="D872" t="str">
            <v>F173</v>
          </cell>
          <cell r="E872" t="str">
            <v>F173</v>
          </cell>
          <cell r="F872" t="str">
            <v>FSL EARLY BIRD</v>
          </cell>
          <cell r="G872">
            <v>0</v>
          </cell>
          <cell r="H872">
            <v>75</v>
          </cell>
          <cell r="I872">
            <v>0</v>
          </cell>
          <cell r="J872">
            <v>75</v>
          </cell>
          <cell r="K872">
            <v>0</v>
          </cell>
          <cell r="L872">
            <v>42674</v>
          </cell>
          <cell r="M872">
            <v>0</v>
          </cell>
          <cell r="N872">
            <v>75</v>
          </cell>
          <cell r="O872">
            <v>0</v>
          </cell>
          <cell r="P872">
            <v>0</v>
          </cell>
        </row>
        <row r="873">
          <cell r="D873" t="str">
            <v>F173</v>
          </cell>
          <cell r="E873" t="str">
            <v>F173</v>
          </cell>
          <cell r="F873" t="str">
            <v>FSL EARLY BIRD</v>
          </cell>
          <cell r="G873">
            <v>0</v>
          </cell>
          <cell r="H873">
            <v>75</v>
          </cell>
          <cell r="I873">
            <v>0</v>
          </cell>
          <cell r="J873">
            <v>75</v>
          </cell>
          <cell r="K873">
            <v>0</v>
          </cell>
          <cell r="L873">
            <v>42674</v>
          </cell>
          <cell r="M873">
            <v>0</v>
          </cell>
          <cell r="N873">
            <v>75</v>
          </cell>
          <cell r="O873">
            <v>0</v>
          </cell>
          <cell r="P873">
            <v>0</v>
          </cell>
        </row>
        <row r="874">
          <cell r="D874" t="str">
            <v>F178</v>
          </cell>
          <cell r="E874" t="str">
            <v>F178</v>
          </cell>
          <cell r="F874" t="str">
            <v>FSL NEW SUPERVISOR</v>
          </cell>
          <cell r="G874">
            <v>0</v>
          </cell>
          <cell r="H874">
            <v>75</v>
          </cell>
          <cell r="I874">
            <v>0</v>
          </cell>
          <cell r="J874">
            <v>75</v>
          </cell>
          <cell r="K874">
            <v>0</v>
          </cell>
          <cell r="L874">
            <v>42674</v>
          </cell>
          <cell r="M874">
            <v>0</v>
          </cell>
          <cell r="N874">
            <v>75</v>
          </cell>
          <cell r="O874">
            <v>0</v>
          </cell>
          <cell r="P874">
            <v>0</v>
          </cell>
        </row>
        <row r="875">
          <cell r="D875" t="str">
            <v>F178</v>
          </cell>
          <cell r="E875" t="str">
            <v>F178</v>
          </cell>
          <cell r="F875" t="str">
            <v>FSL NEW SUPERVISOR</v>
          </cell>
          <cell r="G875">
            <v>0</v>
          </cell>
          <cell r="H875">
            <v>75</v>
          </cell>
          <cell r="I875">
            <v>0</v>
          </cell>
          <cell r="J875">
            <v>75</v>
          </cell>
          <cell r="K875">
            <v>0</v>
          </cell>
          <cell r="L875">
            <v>42674</v>
          </cell>
          <cell r="M875">
            <v>0</v>
          </cell>
          <cell r="N875">
            <v>75</v>
          </cell>
          <cell r="O875">
            <v>0</v>
          </cell>
          <cell r="P875">
            <v>0</v>
          </cell>
        </row>
        <row r="876">
          <cell r="D876" t="str">
            <v>F178</v>
          </cell>
          <cell r="E876" t="str">
            <v>F178</v>
          </cell>
          <cell r="F876" t="str">
            <v>FSL NEW SUPERVISOR</v>
          </cell>
          <cell r="G876">
            <v>0</v>
          </cell>
          <cell r="H876">
            <v>75</v>
          </cell>
          <cell r="I876">
            <v>0</v>
          </cell>
          <cell r="J876">
            <v>75</v>
          </cell>
          <cell r="K876">
            <v>0</v>
          </cell>
          <cell r="L876">
            <v>42674</v>
          </cell>
          <cell r="M876">
            <v>0</v>
          </cell>
          <cell r="N876">
            <v>75</v>
          </cell>
          <cell r="O876">
            <v>0</v>
          </cell>
          <cell r="P876">
            <v>0</v>
          </cell>
        </row>
        <row r="877">
          <cell r="D877" t="str">
            <v>F179</v>
          </cell>
          <cell r="E877" t="str">
            <v>F179</v>
          </cell>
          <cell r="F877" t="str">
            <v>FSL ADVANCE</v>
          </cell>
          <cell r="G877">
            <v>0</v>
          </cell>
          <cell r="H877">
            <v>90</v>
          </cell>
          <cell r="I877">
            <v>0</v>
          </cell>
          <cell r="J877">
            <v>90</v>
          </cell>
          <cell r="K877">
            <v>0</v>
          </cell>
          <cell r="L877">
            <v>42674</v>
          </cell>
          <cell r="M877">
            <v>0</v>
          </cell>
          <cell r="N877">
            <v>90</v>
          </cell>
          <cell r="O877">
            <v>0</v>
          </cell>
          <cell r="P877">
            <v>0</v>
          </cell>
        </row>
        <row r="878">
          <cell r="D878" t="str">
            <v>F179</v>
          </cell>
          <cell r="E878" t="str">
            <v>F179</v>
          </cell>
          <cell r="F878" t="str">
            <v>FSL ADVANCE</v>
          </cell>
          <cell r="G878">
            <v>0</v>
          </cell>
          <cell r="H878">
            <v>90</v>
          </cell>
          <cell r="I878">
            <v>0</v>
          </cell>
          <cell r="J878">
            <v>90</v>
          </cell>
          <cell r="K878">
            <v>0</v>
          </cell>
          <cell r="L878">
            <v>42674</v>
          </cell>
          <cell r="M878">
            <v>0</v>
          </cell>
          <cell r="N878">
            <v>90</v>
          </cell>
          <cell r="O878">
            <v>0</v>
          </cell>
          <cell r="P878">
            <v>0</v>
          </cell>
        </row>
        <row r="879">
          <cell r="D879" t="str">
            <v>F179</v>
          </cell>
          <cell r="E879" t="str">
            <v>F179</v>
          </cell>
          <cell r="F879" t="str">
            <v>FSL ADVANCE</v>
          </cell>
          <cell r="G879">
            <v>0</v>
          </cell>
          <cell r="H879">
            <v>90</v>
          </cell>
          <cell r="I879">
            <v>0</v>
          </cell>
          <cell r="J879">
            <v>90</v>
          </cell>
          <cell r="K879">
            <v>0</v>
          </cell>
          <cell r="L879">
            <v>42674</v>
          </cell>
          <cell r="M879">
            <v>0</v>
          </cell>
          <cell r="N879">
            <v>90</v>
          </cell>
          <cell r="O879">
            <v>0</v>
          </cell>
          <cell r="P879">
            <v>0</v>
          </cell>
        </row>
        <row r="880">
          <cell r="D880" t="str">
            <v>F180</v>
          </cell>
          <cell r="E880" t="str">
            <v>F180</v>
          </cell>
          <cell r="F880" t="str">
            <v>FSL AT THE DOOR</v>
          </cell>
          <cell r="G880">
            <v>0</v>
          </cell>
          <cell r="H880">
            <v>110</v>
          </cell>
          <cell r="I880">
            <v>0</v>
          </cell>
          <cell r="J880">
            <v>110</v>
          </cell>
          <cell r="K880">
            <v>0</v>
          </cell>
          <cell r="L880">
            <v>42674</v>
          </cell>
          <cell r="M880">
            <v>0</v>
          </cell>
          <cell r="N880">
            <v>110</v>
          </cell>
          <cell r="O880">
            <v>0</v>
          </cell>
          <cell r="P880">
            <v>0</v>
          </cell>
        </row>
        <row r="881">
          <cell r="D881" t="str">
            <v>F180</v>
          </cell>
          <cell r="E881" t="str">
            <v>F180</v>
          </cell>
          <cell r="F881" t="str">
            <v>FSL AT THE DOOR</v>
          </cell>
          <cell r="G881">
            <v>0</v>
          </cell>
          <cell r="H881">
            <v>110</v>
          </cell>
          <cell r="I881">
            <v>0</v>
          </cell>
          <cell r="J881">
            <v>110</v>
          </cell>
          <cell r="K881">
            <v>0</v>
          </cell>
          <cell r="L881">
            <v>42674</v>
          </cell>
          <cell r="M881">
            <v>0</v>
          </cell>
          <cell r="N881">
            <v>110</v>
          </cell>
          <cell r="O881">
            <v>0</v>
          </cell>
          <cell r="P881">
            <v>0</v>
          </cell>
        </row>
        <row r="882">
          <cell r="D882" t="str">
            <v>F180</v>
          </cell>
          <cell r="E882" t="str">
            <v>F180</v>
          </cell>
          <cell r="F882" t="str">
            <v>FSL AT THE DOOR</v>
          </cell>
          <cell r="G882">
            <v>0</v>
          </cell>
          <cell r="H882">
            <v>110</v>
          </cell>
          <cell r="I882">
            <v>0</v>
          </cell>
          <cell r="J882">
            <v>110</v>
          </cell>
          <cell r="K882">
            <v>0</v>
          </cell>
          <cell r="L882">
            <v>42674</v>
          </cell>
          <cell r="M882">
            <v>0</v>
          </cell>
          <cell r="N882">
            <v>110</v>
          </cell>
          <cell r="O882">
            <v>0</v>
          </cell>
          <cell r="P882">
            <v>0</v>
          </cell>
        </row>
        <row r="883">
          <cell r="D883" t="str">
            <v>F189</v>
          </cell>
          <cell r="E883" t="str">
            <v>F189</v>
          </cell>
          <cell r="F883" t="str">
            <v>USA-DENVER SPAN STS REGULAR</v>
          </cell>
          <cell r="G883">
            <v>0</v>
          </cell>
          <cell r="H883">
            <v>30</v>
          </cell>
          <cell r="I883">
            <v>0</v>
          </cell>
          <cell r="J883">
            <v>30</v>
          </cell>
          <cell r="K883">
            <v>0</v>
          </cell>
          <cell r="L883" t="e">
            <v>#N/A</v>
          </cell>
          <cell r="M883">
            <v>0</v>
          </cell>
          <cell r="N883">
            <v>30</v>
          </cell>
          <cell r="O883">
            <v>0</v>
          </cell>
          <cell r="P883">
            <v>0</v>
          </cell>
        </row>
        <row r="884">
          <cell r="D884" t="str">
            <v>F192</v>
          </cell>
          <cell r="E884" t="str">
            <v>F192</v>
          </cell>
          <cell r="F884" t="str">
            <v>USA-EUGENE SPAN STS REGULAR</v>
          </cell>
          <cell r="G884">
            <v>0</v>
          </cell>
          <cell r="H884">
            <v>30</v>
          </cell>
          <cell r="I884">
            <v>0</v>
          </cell>
          <cell r="J884">
            <v>30</v>
          </cell>
          <cell r="K884">
            <v>0</v>
          </cell>
          <cell r="L884" t="e">
            <v>#N/A</v>
          </cell>
          <cell r="M884">
            <v>0</v>
          </cell>
          <cell r="N884">
            <v>30</v>
          </cell>
          <cell r="O884">
            <v>0</v>
          </cell>
          <cell r="P884">
            <v>0</v>
          </cell>
        </row>
        <row r="885">
          <cell r="D885" t="str">
            <v>F194</v>
          </cell>
          <cell r="E885" t="str">
            <v>F194</v>
          </cell>
          <cell r="F885" t="str">
            <v>USA-HOUSTON (NORTH)</v>
          </cell>
          <cell r="G885">
            <v>0</v>
          </cell>
          <cell r="H885">
            <v>30</v>
          </cell>
          <cell r="I885">
            <v>0</v>
          </cell>
          <cell r="J885">
            <v>30</v>
          </cell>
          <cell r="K885">
            <v>0</v>
          </cell>
          <cell r="L885" t="e">
            <v>#N/A</v>
          </cell>
          <cell r="M885">
            <v>0</v>
          </cell>
          <cell r="N885">
            <v>30</v>
          </cell>
          <cell r="O885">
            <v>0</v>
          </cell>
          <cell r="P885">
            <v>0</v>
          </cell>
        </row>
        <row r="886">
          <cell r="D886" t="str">
            <v>F195</v>
          </cell>
          <cell r="E886" t="str">
            <v>F195</v>
          </cell>
          <cell r="F886" t="str">
            <v>USA-HOUSTON STS REGULAR</v>
          </cell>
          <cell r="G886">
            <v>0</v>
          </cell>
          <cell r="H886">
            <v>30</v>
          </cell>
          <cell r="I886">
            <v>0</v>
          </cell>
          <cell r="J886">
            <v>30</v>
          </cell>
          <cell r="K886">
            <v>0</v>
          </cell>
          <cell r="L886" t="e">
            <v>#N/A</v>
          </cell>
          <cell r="M886">
            <v>0</v>
          </cell>
          <cell r="N886">
            <v>30</v>
          </cell>
          <cell r="O886">
            <v>0</v>
          </cell>
          <cell r="P886">
            <v>0</v>
          </cell>
        </row>
        <row r="887">
          <cell r="D887" t="str">
            <v>F199</v>
          </cell>
          <cell r="E887" t="str">
            <v>F199</v>
          </cell>
          <cell r="F887" t="str">
            <v xml:space="preserve"> LEADERSHIP WEEKEND NEW SUPERVISOR</v>
          </cell>
          <cell r="G887">
            <v>0</v>
          </cell>
          <cell r="H887">
            <v>75</v>
          </cell>
          <cell r="I887">
            <v>0</v>
          </cell>
          <cell r="J887">
            <v>75</v>
          </cell>
          <cell r="K887">
            <v>0</v>
          </cell>
          <cell r="L887">
            <v>42674</v>
          </cell>
          <cell r="M887">
            <v>0</v>
          </cell>
          <cell r="N887">
            <v>75</v>
          </cell>
          <cell r="O887">
            <v>0</v>
          </cell>
          <cell r="P887">
            <v>0</v>
          </cell>
        </row>
        <row r="888">
          <cell r="D888" t="str">
            <v>F199</v>
          </cell>
          <cell r="E888" t="str">
            <v>F199</v>
          </cell>
          <cell r="F888" t="str">
            <v xml:space="preserve"> LEADERSHIP WEEKEND NEW SUPERVISOR</v>
          </cell>
          <cell r="G888">
            <v>0</v>
          </cell>
          <cell r="H888">
            <v>75</v>
          </cell>
          <cell r="I888">
            <v>0</v>
          </cell>
          <cell r="J888">
            <v>75</v>
          </cell>
          <cell r="K888">
            <v>0</v>
          </cell>
          <cell r="L888">
            <v>42674</v>
          </cell>
          <cell r="M888">
            <v>0</v>
          </cell>
          <cell r="N888">
            <v>75</v>
          </cell>
          <cell r="O888">
            <v>0</v>
          </cell>
          <cell r="P888">
            <v>0</v>
          </cell>
        </row>
        <row r="889">
          <cell r="D889" t="str">
            <v>F199</v>
          </cell>
          <cell r="E889" t="str">
            <v>F199</v>
          </cell>
          <cell r="F889" t="str">
            <v xml:space="preserve"> LEADERSHIP WEEKEND NEW SUPERVISOR</v>
          </cell>
          <cell r="G889">
            <v>0</v>
          </cell>
          <cell r="H889">
            <v>75</v>
          </cell>
          <cell r="I889">
            <v>0</v>
          </cell>
          <cell r="J889">
            <v>75</v>
          </cell>
          <cell r="K889">
            <v>0</v>
          </cell>
          <cell r="L889">
            <v>42674</v>
          </cell>
          <cell r="M889">
            <v>0</v>
          </cell>
          <cell r="N889">
            <v>75</v>
          </cell>
          <cell r="O889">
            <v>0</v>
          </cell>
          <cell r="P889">
            <v>0</v>
          </cell>
        </row>
        <row r="890">
          <cell r="D890" t="str">
            <v>F204</v>
          </cell>
          <cell r="E890" t="str">
            <v>F204</v>
          </cell>
          <cell r="F890" t="str">
            <v>USA-MIAMI STS SPAN REGULAR</v>
          </cell>
          <cell r="G890">
            <v>0</v>
          </cell>
          <cell r="H890">
            <v>30</v>
          </cell>
          <cell r="I890">
            <v>0</v>
          </cell>
          <cell r="J890">
            <v>30</v>
          </cell>
          <cell r="K890">
            <v>0</v>
          </cell>
          <cell r="L890" t="e">
            <v>#N/A</v>
          </cell>
          <cell r="M890">
            <v>0</v>
          </cell>
          <cell r="N890">
            <v>30</v>
          </cell>
          <cell r="O890">
            <v>0</v>
          </cell>
          <cell r="P890">
            <v>0</v>
          </cell>
        </row>
        <row r="891">
          <cell r="D891" t="str">
            <v>F207</v>
          </cell>
          <cell r="E891" t="str">
            <v>F207</v>
          </cell>
          <cell r="F891" t="str">
            <v>USA-NASHVILLE STS REGULAR</v>
          </cell>
          <cell r="G891">
            <v>0</v>
          </cell>
          <cell r="H891">
            <v>30</v>
          </cell>
          <cell r="I891">
            <v>0</v>
          </cell>
          <cell r="J891">
            <v>30</v>
          </cell>
          <cell r="K891">
            <v>0</v>
          </cell>
          <cell r="L891" t="e">
            <v>#N/A</v>
          </cell>
          <cell r="M891">
            <v>0</v>
          </cell>
          <cell r="N891">
            <v>30</v>
          </cell>
          <cell r="O891">
            <v>0</v>
          </cell>
          <cell r="P891">
            <v>0</v>
          </cell>
        </row>
        <row r="892">
          <cell r="D892" t="str">
            <v>F209</v>
          </cell>
          <cell r="E892" t="str">
            <v>F209</v>
          </cell>
          <cell r="F892" t="str">
            <v>USA-NEW MEXICO STS REGULAR</v>
          </cell>
          <cell r="G892">
            <v>0</v>
          </cell>
          <cell r="H892">
            <v>30</v>
          </cell>
          <cell r="I892">
            <v>0</v>
          </cell>
          <cell r="J892">
            <v>30</v>
          </cell>
          <cell r="K892">
            <v>0</v>
          </cell>
          <cell r="L892" t="e">
            <v>#N/A</v>
          </cell>
          <cell r="M892">
            <v>0</v>
          </cell>
          <cell r="N892">
            <v>30</v>
          </cell>
          <cell r="O892">
            <v>0</v>
          </cell>
          <cell r="P892">
            <v>0</v>
          </cell>
        </row>
        <row r="893">
          <cell r="D893" t="str">
            <v>F216</v>
          </cell>
          <cell r="E893" t="str">
            <v>F216</v>
          </cell>
          <cell r="F893" t="str">
            <v>USA-RALEIGH STS REGULAR</v>
          </cell>
          <cell r="G893">
            <v>0</v>
          </cell>
          <cell r="H893">
            <v>30</v>
          </cell>
          <cell r="I893">
            <v>0</v>
          </cell>
          <cell r="J893">
            <v>30</v>
          </cell>
          <cell r="K893">
            <v>0</v>
          </cell>
          <cell r="L893" t="e">
            <v>#N/A</v>
          </cell>
          <cell r="M893">
            <v>0</v>
          </cell>
          <cell r="N893">
            <v>30</v>
          </cell>
          <cell r="O893">
            <v>0</v>
          </cell>
          <cell r="P893">
            <v>0</v>
          </cell>
        </row>
        <row r="894">
          <cell r="D894" t="str">
            <v>F244</v>
          </cell>
          <cell r="E894" t="str">
            <v>F244</v>
          </cell>
          <cell r="F894" t="str">
            <v>Sarasota (@ door)</v>
          </cell>
          <cell r="G894">
            <v>0</v>
          </cell>
          <cell r="H894">
            <v>40</v>
          </cell>
          <cell r="I894">
            <v>0</v>
          </cell>
          <cell r="J894">
            <v>40</v>
          </cell>
          <cell r="K894">
            <v>0</v>
          </cell>
          <cell r="L894" t="e">
            <v>#N/A</v>
          </cell>
          <cell r="M894">
            <v>0</v>
          </cell>
          <cell r="N894">
            <v>40</v>
          </cell>
          <cell r="O894">
            <v>0</v>
          </cell>
          <cell r="P894">
            <v>0</v>
          </cell>
        </row>
        <row r="895">
          <cell r="D895" t="str">
            <v>F252</v>
          </cell>
          <cell r="E895" t="str">
            <v>F252</v>
          </cell>
          <cell r="F895" t="str">
            <v xml:space="preserve"> FSL EARLY BIRD</v>
          </cell>
          <cell r="G895">
            <v>0</v>
          </cell>
          <cell r="H895">
            <v>75</v>
          </cell>
          <cell r="I895">
            <v>0</v>
          </cell>
          <cell r="J895">
            <v>75</v>
          </cell>
          <cell r="K895">
            <v>0</v>
          </cell>
          <cell r="L895">
            <v>41912</v>
          </cell>
          <cell r="M895">
            <v>0</v>
          </cell>
          <cell r="N895">
            <v>75</v>
          </cell>
          <cell r="O895">
            <v>0</v>
          </cell>
          <cell r="P895">
            <v>0</v>
          </cell>
        </row>
        <row r="896">
          <cell r="D896" t="str">
            <v>F252</v>
          </cell>
          <cell r="E896" t="str">
            <v>F252</v>
          </cell>
          <cell r="F896" t="str">
            <v xml:space="preserve"> FSL EARLY BIRD</v>
          </cell>
          <cell r="G896">
            <v>0</v>
          </cell>
          <cell r="H896">
            <v>75</v>
          </cell>
          <cell r="I896">
            <v>0</v>
          </cell>
          <cell r="J896">
            <v>75</v>
          </cell>
          <cell r="K896">
            <v>0</v>
          </cell>
          <cell r="L896">
            <v>41912</v>
          </cell>
          <cell r="M896">
            <v>0</v>
          </cell>
          <cell r="N896">
            <v>75</v>
          </cell>
          <cell r="O896">
            <v>0</v>
          </cell>
          <cell r="P896">
            <v>0</v>
          </cell>
        </row>
        <row r="897">
          <cell r="D897" t="str">
            <v>F252</v>
          </cell>
          <cell r="E897" t="str">
            <v>F252</v>
          </cell>
          <cell r="F897" t="str">
            <v xml:space="preserve"> FSL EARLY BIRD</v>
          </cell>
          <cell r="G897">
            <v>0</v>
          </cell>
          <cell r="H897">
            <v>75</v>
          </cell>
          <cell r="I897">
            <v>0</v>
          </cell>
          <cell r="J897">
            <v>75</v>
          </cell>
          <cell r="K897">
            <v>0</v>
          </cell>
          <cell r="L897">
            <v>41912</v>
          </cell>
          <cell r="M897">
            <v>0</v>
          </cell>
          <cell r="N897">
            <v>75</v>
          </cell>
          <cell r="O897">
            <v>0</v>
          </cell>
          <cell r="P897">
            <v>0</v>
          </cell>
        </row>
        <row r="898">
          <cell r="D898" t="str">
            <v>F253</v>
          </cell>
          <cell r="E898" t="str">
            <v>F253</v>
          </cell>
          <cell r="F898" t="str">
            <v>FSL NEW SUPERVISOR</v>
          </cell>
          <cell r="G898">
            <v>0</v>
          </cell>
          <cell r="H898">
            <v>75</v>
          </cell>
          <cell r="I898">
            <v>0</v>
          </cell>
          <cell r="J898">
            <v>75</v>
          </cell>
          <cell r="K898">
            <v>0</v>
          </cell>
          <cell r="L898">
            <v>41943</v>
          </cell>
          <cell r="M898">
            <v>0</v>
          </cell>
          <cell r="N898">
            <v>75</v>
          </cell>
          <cell r="O898">
            <v>0</v>
          </cell>
          <cell r="P898">
            <v>0</v>
          </cell>
        </row>
        <row r="899">
          <cell r="D899" t="str">
            <v>F253</v>
          </cell>
          <cell r="E899" t="str">
            <v>F253</v>
          </cell>
          <cell r="F899" t="str">
            <v>FSL NEW SUPERVISOR</v>
          </cell>
          <cell r="G899">
            <v>0</v>
          </cell>
          <cell r="H899">
            <v>75</v>
          </cell>
          <cell r="I899">
            <v>0</v>
          </cell>
          <cell r="J899">
            <v>75</v>
          </cell>
          <cell r="K899">
            <v>0</v>
          </cell>
          <cell r="L899">
            <v>41943</v>
          </cell>
          <cell r="M899">
            <v>0</v>
          </cell>
          <cell r="N899">
            <v>75</v>
          </cell>
          <cell r="O899">
            <v>0</v>
          </cell>
          <cell r="P899">
            <v>0</v>
          </cell>
        </row>
        <row r="900">
          <cell r="D900" t="str">
            <v>F253</v>
          </cell>
          <cell r="E900" t="str">
            <v>F253</v>
          </cell>
          <cell r="F900" t="str">
            <v>FSL NEW SUPERVISOR</v>
          </cell>
          <cell r="G900">
            <v>0</v>
          </cell>
          <cell r="H900">
            <v>75</v>
          </cell>
          <cell r="I900">
            <v>0</v>
          </cell>
          <cell r="J900">
            <v>75</v>
          </cell>
          <cell r="K900">
            <v>0</v>
          </cell>
          <cell r="L900">
            <v>41943</v>
          </cell>
          <cell r="M900">
            <v>0</v>
          </cell>
          <cell r="N900">
            <v>75</v>
          </cell>
          <cell r="O900">
            <v>0</v>
          </cell>
          <cell r="P900">
            <v>0</v>
          </cell>
        </row>
        <row r="901">
          <cell r="D901" t="str">
            <v>F254</v>
          </cell>
          <cell r="E901" t="str">
            <v>F254</v>
          </cell>
          <cell r="F901" t="str">
            <v>FSL ADVANCE</v>
          </cell>
          <cell r="G901">
            <v>0</v>
          </cell>
          <cell r="H901">
            <v>90</v>
          </cell>
          <cell r="I901">
            <v>0</v>
          </cell>
          <cell r="J901">
            <v>90</v>
          </cell>
          <cell r="K901">
            <v>0</v>
          </cell>
          <cell r="L901">
            <v>41943</v>
          </cell>
          <cell r="M901">
            <v>0</v>
          </cell>
          <cell r="N901">
            <v>90</v>
          </cell>
          <cell r="O901">
            <v>0</v>
          </cell>
          <cell r="P901">
            <v>0</v>
          </cell>
        </row>
        <row r="902">
          <cell r="D902" t="str">
            <v>F254</v>
          </cell>
          <cell r="E902" t="str">
            <v>F254</v>
          </cell>
          <cell r="F902" t="str">
            <v>FSL ADVANCE</v>
          </cell>
          <cell r="G902">
            <v>0</v>
          </cell>
          <cell r="H902">
            <v>90</v>
          </cell>
          <cell r="I902">
            <v>0</v>
          </cell>
          <cell r="J902">
            <v>90</v>
          </cell>
          <cell r="K902">
            <v>0</v>
          </cell>
          <cell r="L902">
            <v>41943</v>
          </cell>
          <cell r="M902">
            <v>0</v>
          </cell>
          <cell r="N902">
            <v>90</v>
          </cell>
          <cell r="O902">
            <v>0</v>
          </cell>
          <cell r="P902">
            <v>0</v>
          </cell>
        </row>
        <row r="903">
          <cell r="D903" t="str">
            <v>F254</v>
          </cell>
          <cell r="E903" t="str">
            <v>F254</v>
          </cell>
          <cell r="F903" t="str">
            <v>FSL ADVANCE</v>
          </cell>
          <cell r="G903">
            <v>0</v>
          </cell>
          <cell r="H903">
            <v>90</v>
          </cell>
          <cell r="I903">
            <v>0</v>
          </cell>
          <cell r="J903">
            <v>90</v>
          </cell>
          <cell r="K903">
            <v>0</v>
          </cell>
          <cell r="L903">
            <v>41943</v>
          </cell>
          <cell r="M903">
            <v>0</v>
          </cell>
          <cell r="N903">
            <v>90</v>
          </cell>
          <cell r="O903">
            <v>0</v>
          </cell>
          <cell r="P903">
            <v>0</v>
          </cell>
        </row>
        <row r="904">
          <cell r="D904" t="str">
            <v>F255</v>
          </cell>
          <cell r="E904" t="str">
            <v>F255</v>
          </cell>
          <cell r="F904" t="str">
            <v>FSL AT THE DOOR</v>
          </cell>
          <cell r="G904">
            <v>0</v>
          </cell>
          <cell r="H904">
            <v>110</v>
          </cell>
          <cell r="I904">
            <v>0</v>
          </cell>
          <cell r="J904">
            <v>110</v>
          </cell>
          <cell r="K904">
            <v>0</v>
          </cell>
          <cell r="L904">
            <v>41943</v>
          </cell>
          <cell r="M904">
            <v>0</v>
          </cell>
          <cell r="N904">
            <v>110</v>
          </cell>
          <cell r="O904">
            <v>0</v>
          </cell>
          <cell r="P904">
            <v>0</v>
          </cell>
        </row>
        <row r="905">
          <cell r="D905" t="str">
            <v>F255</v>
          </cell>
          <cell r="E905" t="str">
            <v>F255</v>
          </cell>
          <cell r="F905" t="str">
            <v>FSL AT THE DOOR</v>
          </cell>
          <cell r="G905">
            <v>0</v>
          </cell>
          <cell r="H905">
            <v>110</v>
          </cell>
          <cell r="I905">
            <v>0</v>
          </cell>
          <cell r="J905">
            <v>110</v>
          </cell>
          <cell r="K905">
            <v>0</v>
          </cell>
          <cell r="L905">
            <v>41943</v>
          </cell>
          <cell r="M905">
            <v>0</v>
          </cell>
          <cell r="N905">
            <v>110</v>
          </cell>
          <cell r="O905">
            <v>0</v>
          </cell>
          <cell r="P905">
            <v>0</v>
          </cell>
        </row>
        <row r="906">
          <cell r="D906" t="str">
            <v>F255</v>
          </cell>
          <cell r="E906" t="str">
            <v>F255</v>
          </cell>
          <cell r="F906" t="str">
            <v>FSL AT THE DOOR</v>
          </cell>
          <cell r="G906">
            <v>0</v>
          </cell>
          <cell r="H906">
            <v>110</v>
          </cell>
          <cell r="I906">
            <v>0</v>
          </cell>
          <cell r="J906">
            <v>110</v>
          </cell>
          <cell r="K906">
            <v>0</v>
          </cell>
          <cell r="L906">
            <v>41943</v>
          </cell>
          <cell r="M906">
            <v>0</v>
          </cell>
          <cell r="N906">
            <v>110</v>
          </cell>
          <cell r="O906">
            <v>0</v>
          </cell>
          <cell r="P906">
            <v>0</v>
          </cell>
        </row>
        <row r="907">
          <cell r="D907" t="str">
            <v>F256</v>
          </cell>
          <cell r="E907" t="str">
            <v>F256</v>
          </cell>
          <cell r="F907" t="str">
            <v xml:space="preserve"> FSL NEW DISTRIBUTOR</v>
          </cell>
          <cell r="G907">
            <v>0</v>
          </cell>
          <cell r="H907">
            <v>75</v>
          </cell>
          <cell r="I907">
            <v>0</v>
          </cell>
          <cell r="J907">
            <v>75</v>
          </cell>
          <cell r="K907">
            <v>0</v>
          </cell>
          <cell r="L907">
            <v>41943</v>
          </cell>
          <cell r="M907">
            <v>0</v>
          </cell>
          <cell r="N907">
            <v>75</v>
          </cell>
          <cell r="O907">
            <v>0</v>
          </cell>
          <cell r="P907">
            <v>0</v>
          </cell>
        </row>
        <row r="908">
          <cell r="D908" t="str">
            <v>F256</v>
          </cell>
          <cell r="E908" t="str">
            <v>F256</v>
          </cell>
          <cell r="F908" t="str">
            <v xml:space="preserve"> FSL NEW DISTRIBUTOR</v>
          </cell>
          <cell r="G908">
            <v>0</v>
          </cell>
          <cell r="H908">
            <v>75</v>
          </cell>
          <cell r="I908">
            <v>0</v>
          </cell>
          <cell r="J908">
            <v>75</v>
          </cell>
          <cell r="K908">
            <v>0</v>
          </cell>
          <cell r="L908">
            <v>41943</v>
          </cell>
          <cell r="M908">
            <v>0</v>
          </cell>
          <cell r="N908">
            <v>75</v>
          </cell>
          <cell r="O908">
            <v>0</v>
          </cell>
          <cell r="P908">
            <v>0</v>
          </cell>
        </row>
        <row r="909">
          <cell r="D909" t="str">
            <v>F256</v>
          </cell>
          <cell r="E909" t="str">
            <v>F256</v>
          </cell>
          <cell r="F909" t="str">
            <v xml:space="preserve"> FSL NEW DISTRIBUTOR</v>
          </cell>
          <cell r="G909">
            <v>0</v>
          </cell>
          <cell r="H909">
            <v>75</v>
          </cell>
          <cell r="I909">
            <v>0</v>
          </cell>
          <cell r="J909">
            <v>75</v>
          </cell>
          <cell r="K909">
            <v>0</v>
          </cell>
          <cell r="L909">
            <v>41943</v>
          </cell>
          <cell r="M909">
            <v>0</v>
          </cell>
          <cell r="N909">
            <v>75</v>
          </cell>
          <cell r="O909">
            <v>0</v>
          </cell>
          <cell r="P909">
            <v>0</v>
          </cell>
        </row>
        <row r="910">
          <cell r="D910">
            <v>0</v>
          </cell>
          <cell r="E910">
            <v>0</v>
          </cell>
          <cell r="F910">
            <v>0</v>
          </cell>
          <cell r="G910">
            <v>0</v>
          </cell>
          <cell r="H910">
            <v>0</v>
          </cell>
          <cell r="I910">
            <v>0</v>
          </cell>
          <cell r="J910">
            <v>0</v>
          </cell>
          <cell r="K910">
            <v>0</v>
          </cell>
          <cell r="L910">
            <v>0</v>
          </cell>
          <cell r="M910">
            <v>0</v>
          </cell>
          <cell r="P910">
            <v>0</v>
          </cell>
        </row>
        <row r="911">
          <cell r="D911" t="str">
            <v>0909</v>
          </cell>
          <cell r="E911" t="str">
            <v>0909</v>
          </cell>
          <cell r="F911" t="str">
            <v>SUPERVISOR PROCESSING FEE</v>
          </cell>
          <cell r="G911">
            <v>0</v>
          </cell>
          <cell r="H911">
            <v>79.989999999999995</v>
          </cell>
          <cell r="I911">
            <v>0</v>
          </cell>
          <cell r="J911">
            <v>79.989999999999995</v>
          </cell>
          <cell r="K911">
            <v>0</v>
          </cell>
          <cell r="L911">
            <v>43434</v>
          </cell>
          <cell r="M911">
            <v>0</v>
          </cell>
          <cell r="N911">
            <v>79.989999999999995</v>
          </cell>
          <cell r="O911">
            <v>0</v>
          </cell>
          <cell r="P911">
            <v>0</v>
          </cell>
        </row>
        <row r="912">
          <cell r="D912" t="str">
            <v>9909</v>
          </cell>
          <cell r="E912" t="str">
            <v>9909</v>
          </cell>
          <cell r="F912" t="str">
            <v>MEMBERS PROCESSING FEE</v>
          </cell>
          <cell r="G912">
            <v>0</v>
          </cell>
          <cell r="H912">
            <v>49.95</v>
          </cell>
          <cell r="I912">
            <v>0</v>
          </cell>
          <cell r="J912">
            <v>49.95</v>
          </cell>
          <cell r="K912">
            <v>0</v>
          </cell>
          <cell r="L912">
            <v>43434</v>
          </cell>
          <cell r="M912">
            <v>0</v>
          </cell>
          <cell r="N912">
            <v>49.95</v>
          </cell>
          <cell r="O912">
            <v>0</v>
          </cell>
          <cell r="P912">
            <v>0</v>
          </cell>
        </row>
        <row r="913">
          <cell r="D913" t="str">
            <v>N990</v>
          </cell>
          <cell r="E913" t="str">
            <v>N990</v>
          </cell>
          <cell r="F913" t="str">
            <v>ANNUAL FEE</v>
          </cell>
          <cell r="G913">
            <v>0</v>
          </cell>
          <cell r="H913">
            <v>15</v>
          </cell>
          <cell r="I913">
            <v>0</v>
          </cell>
          <cell r="J913">
            <v>15</v>
          </cell>
          <cell r="K913">
            <v>0</v>
          </cell>
          <cell r="L913">
            <v>43434</v>
          </cell>
          <cell r="M913">
            <v>0</v>
          </cell>
          <cell r="N913">
            <v>15</v>
          </cell>
          <cell r="O913">
            <v>0</v>
          </cell>
          <cell r="P913">
            <v>0</v>
          </cell>
        </row>
        <row r="914">
          <cell r="D914">
            <v>0</v>
          </cell>
          <cell r="E914">
            <v>0</v>
          </cell>
          <cell r="F914">
            <v>0</v>
          </cell>
          <cell r="G914">
            <v>0</v>
          </cell>
          <cell r="H914">
            <v>0</v>
          </cell>
          <cell r="I914">
            <v>0</v>
          </cell>
          <cell r="J914">
            <v>0</v>
          </cell>
          <cell r="K914">
            <v>0</v>
          </cell>
          <cell r="L914">
            <v>0</v>
          </cell>
          <cell r="M914">
            <v>0</v>
          </cell>
          <cell r="P914">
            <v>0</v>
          </cell>
        </row>
        <row r="915">
          <cell r="D915" t="str">
            <v>013A</v>
          </cell>
          <cell r="E915" t="str">
            <v>013ANA</v>
          </cell>
          <cell r="F915" t="str">
            <v>3 DAY - TRIAL PACK F1+PDM (17G PROTEIN) - EACH</v>
          </cell>
          <cell r="G915">
            <v>10.050000000000001</v>
          </cell>
          <cell r="H915">
            <v>11.95</v>
          </cell>
          <cell r="I915">
            <v>11.35</v>
          </cell>
          <cell r="J915">
            <v>11.95</v>
          </cell>
          <cell r="K915">
            <v>0.94979079497907948</v>
          </cell>
          <cell r="L915">
            <v>43434</v>
          </cell>
          <cell r="M915">
            <v>0.02</v>
          </cell>
          <cell r="N915">
            <v>12.200000000000001</v>
          </cell>
          <cell r="O915">
            <v>11.59</v>
          </cell>
          <cell r="P915">
            <v>2.092050209205043E-2</v>
          </cell>
        </row>
        <row r="916">
          <cell r="D916" t="str">
            <v>017A</v>
          </cell>
          <cell r="E916" t="str">
            <v>017ANAFLX</v>
          </cell>
          <cell r="F916" t="str">
            <v>3 DAY TRIAL PACK WITH F1 PLUS PDM PKTS-SET 10(17G OF PROTEIN PER SERVING)</v>
          </cell>
          <cell r="G916">
            <v>100.5</v>
          </cell>
          <cell r="H916">
            <v>119.5</v>
          </cell>
          <cell r="I916">
            <v>113.53</v>
          </cell>
          <cell r="J916">
            <v>119.5</v>
          </cell>
          <cell r="K916">
            <v>0.9500418410041841</v>
          </cell>
          <cell r="L916">
            <v>43434</v>
          </cell>
          <cell r="M916">
            <v>0.02</v>
          </cell>
          <cell r="N916">
            <v>121.9</v>
          </cell>
          <cell r="O916">
            <v>115.81</v>
          </cell>
          <cell r="P916">
            <v>2.0083682008368298E-2</v>
          </cell>
        </row>
        <row r="917">
          <cell r="D917" t="str">
            <v>464U</v>
          </cell>
          <cell r="E917" t="str">
            <v>464UFLX</v>
          </cell>
          <cell r="F917" t="str">
            <v>LCP - FIRST-TIME LOYAL CUSTOMER PROGRAM ORDERS RECEIVE FREE GIFT (US) (PR)</v>
          </cell>
          <cell r="G917">
            <v>0</v>
          </cell>
          <cell r="H917">
            <v>0</v>
          </cell>
          <cell r="I917">
            <v>0</v>
          </cell>
          <cell r="J917">
            <v>0</v>
          </cell>
          <cell r="K917">
            <v>0</v>
          </cell>
          <cell r="L917">
            <v>43434</v>
          </cell>
          <cell r="M917">
            <v>0.02</v>
          </cell>
          <cell r="N917">
            <v>0</v>
          </cell>
          <cell r="O917">
            <v>0</v>
          </cell>
          <cell r="P917">
            <v>0</v>
          </cell>
        </row>
        <row r="918">
          <cell r="D918" t="str">
            <v>478U</v>
          </cell>
          <cell r="E918">
            <v>605036</v>
          </cell>
          <cell r="F918" t="str">
            <v>VACUUM INSULATED BOTTLE - PLATINUM W/BLACK IMPRINT</v>
          </cell>
          <cell r="G918">
            <v>0</v>
          </cell>
          <cell r="H918">
            <v>0</v>
          </cell>
          <cell r="I918">
            <v>0</v>
          </cell>
          <cell r="J918">
            <v>0</v>
          </cell>
          <cell r="K918">
            <v>0</v>
          </cell>
          <cell r="L918">
            <v>43434</v>
          </cell>
          <cell r="M918">
            <v>0</v>
          </cell>
          <cell r="N918">
            <v>0</v>
          </cell>
          <cell r="O918">
            <v>0</v>
          </cell>
          <cell r="P918">
            <v>0</v>
          </cell>
        </row>
        <row r="919">
          <cell r="D919" t="str">
            <v>643U</v>
          </cell>
          <cell r="E919" t="str">
            <v>643U</v>
          </cell>
          <cell r="F919" t="str">
            <v>24OZ TRANS CLEAR BOTTLE - HERBALIFESTYLE HASHTAG</v>
          </cell>
          <cell r="G919">
            <v>0</v>
          </cell>
          <cell r="H919">
            <v>0</v>
          </cell>
          <cell r="I919">
            <v>0</v>
          </cell>
          <cell r="J919">
            <v>0</v>
          </cell>
          <cell r="K919">
            <v>0</v>
          </cell>
          <cell r="L919">
            <v>43434</v>
          </cell>
          <cell r="M919">
            <v>0.02</v>
          </cell>
          <cell r="N919">
            <v>0</v>
          </cell>
          <cell r="O919">
            <v>0</v>
          </cell>
          <cell r="P919">
            <v>0</v>
          </cell>
        </row>
        <row r="920">
          <cell r="D920" t="str">
            <v>A721</v>
          </cell>
          <cell r="E920" t="str">
            <v>A721NA</v>
          </cell>
          <cell r="F920" t="str">
            <v>3 DAY TRIAL PACK (W F1+PDM &amp; HTC PACKETS) - EACH</v>
          </cell>
          <cell r="G920">
            <v>10.050000000000001</v>
          </cell>
          <cell r="H920">
            <v>11.95</v>
          </cell>
          <cell r="I920">
            <v>11.35</v>
          </cell>
          <cell r="J920">
            <v>11.95</v>
          </cell>
          <cell r="K920">
            <v>0.94979079497907948</v>
          </cell>
          <cell r="L920">
            <v>43434</v>
          </cell>
          <cell r="M920">
            <v>0.02</v>
          </cell>
          <cell r="N920">
            <v>12.200000000000001</v>
          </cell>
          <cell r="O920">
            <v>11.59</v>
          </cell>
          <cell r="P920">
            <v>2.092050209205043E-2</v>
          </cell>
        </row>
        <row r="921">
          <cell r="D921" t="str">
            <v>A722</v>
          </cell>
          <cell r="E921" t="str">
            <v>A722NAFLX</v>
          </cell>
          <cell r="F921" t="str">
            <v>3 DAY TRIAL PACK (W F1+PDM &amp; HTC PACKETS) - PACK OF 10</v>
          </cell>
          <cell r="G921">
            <v>100.5</v>
          </cell>
          <cell r="H921">
            <v>119.5</v>
          </cell>
          <cell r="I921">
            <v>113.53</v>
          </cell>
          <cell r="J921">
            <v>119.5</v>
          </cell>
          <cell r="K921">
            <v>0.9500418410041841</v>
          </cell>
          <cell r="L921">
            <v>43434</v>
          </cell>
          <cell r="M921">
            <v>0.02</v>
          </cell>
          <cell r="N921">
            <v>121.9</v>
          </cell>
          <cell r="O921">
            <v>115.81</v>
          </cell>
          <cell r="P921">
            <v>2.0083682008368298E-2</v>
          </cell>
        </row>
        <row r="922">
          <cell r="D922" t="str">
            <v>N573</v>
          </cell>
          <cell r="E922" t="str">
            <v>N573</v>
          </cell>
          <cell r="F922" t="str">
            <v>JUMP ROPE</v>
          </cell>
          <cell r="G922">
            <v>0</v>
          </cell>
          <cell r="H922">
            <v>0</v>
          </cell>
          <cell r="I922">
            <v>0</v>
          </cell>
          <cell r="J922">
            <v>0</v>
          </cell>
          <cell r="K922">
            <v>0</v>
          </cell>
          <cell r="L922" t="e">
            <v>#N/A</v>
          </cell>
          <cell r="M922">
            <v>0.02</v>
          </cell>
          <cell r="N922">
            <v>0</v>
          </cell>
          <cell r="O922">
            <v>0</v>
          </cell>
          <cell r="P922">
            <v>0</v>
          </cell>
        </row>
        <row r="923">
          <cell r="D923" t="str">
            <v>N574</v>
          </cell>
          <cell r="E923" t="str">
            <v>N574</v>
          </cell>
          <cell r="F923" t="str">
            <v>RESISTANCE BAND</v>
          </cell>
          <cell r="G923">
            <v>0</v>
          </cell>
          <cell r="H923">
            <v>0</v>
          </cell>
          <cell r="I923">
            <v>0</v>
          </cell>
          <cell r="J923">
            <v>0</v>
          </cell>
          <cell r="K923">
            <v>0</v>
          </cell>
          <cell r="L923" t="e">
            <v>#N/A</v>
          </cell>
          <cell r="M923">
            <v>0.02</v>
          </cell>
          <cell r="N923">
            <v>0</v>
          </cell>
          <cell r="O923">
            <v>0</v>
          </cell>
          <cell r="P923">
            <v>0</v>
          </cell>
        </row>
        <row r="924">
          <cell r="D924" t="str">
            <v>N575</v>
          </cell>
          <cell r="E924" t="str">
            <v>N575</v>
          </cell>
          <cell r="F924" t="str">
            <v>COLOR RESISTANCE BAND</v>
          </cell>
          <cell r="G924">
            <v>0</v>
          </cell>
          <cell r="H924">
            <v>0</v>
          </cell>
          <cell r="I924">
            <v>0</v>
          </cell>
          <cell r="J924">
            <v>0</v>
          </cell>
          <cell r="K924">
            <v>0</v>
          </cell>
          <cell r="L924" t="e">
            <v>#N/A</v>
          </cell>
          <cell r="M924">
            <v>0.02</v>
          </cell>
          <cell r="N924">
            <v>0</v>
          </cell>
          <cell r="O924">
            <v>0</v>
          </cell>
          <cell r="P924">
            <v>0</v>
          </cell>
        </row>
        <row r="925">
          <cell r="D925" t="str">
            <v>N576</v>
          </cell>
          <cell r="E925" t="str">
            <v>N576</v>
          </cell>
          <cell r="F925" t="str">
            <v>YOGA MAT</v>
          </cell>
          <cell r="G925">
            <v>0</v>
          </cell>
          <cell r="H925">
            <v>0</v>
          </cell>
          <cell r="I925">
            <v>0</v>
          </cell>
          <cell r="J925">
            <v>0</v>
          </cell>
          <cell r="K925">
            <v>0</v>
          </cell>
          <cell r="L925" t="e">
            <v>#N/A</v>
          </cell>
          <cell r="M925">
            <v>0.02</v>
          </cell>
          <cell r="N925">
            <v>0</v>
          </cell>
          <cell r="O925">
            <v>0</v>
          </cell>
          <cell r="P925">
            <v>0</v>
          </cell>
        </row>
        <row r="926">
          <cell r="D926" t="str">
            <v>N777</v>
          </cell>
          <cell r="E926" t="str">
            <v>N777US</v>
          </cell>
          <cell r="F926" t="str">
            <v>AUCTION SITES POST CARD - OI</v>
          </cell>
          <cell r="G926">
            <v>0</v>
          </cell>
          <cell r="H926">
            <v>0</v>
          </cell>
          <cell r="I926">
            <v>0</v>
          </cell>
          <cell r="J926">
            <v>0</v>
          </cell>
          <cell r="K926">
            <v>0</v>
          </cell>
          <cell r="L926">
            <v>43434</v>
          </cell>
          <cell r="M926">
            <v>0.02</v>
          </cell>
          <cell r="N926">
            <v>0</v>
          </cell>
          <cell r="O926">
            <v>0</v>
          </cell>
          <cell r="P926">
            <v>0</v>
          </cell>
        </row>
        <row r="927">
          <cell r="D927" t="str">
            <v>N781</v>
          </cell>
          <cell r="E927" t="str">
            <v>N781US</v>
          </cell>
          <cell r="F927" t="str">
            <v>DISC NECKLACE AND BRACELET SET</v>
          </cell>
          <cell r="G927">
            <v>0</v>
          </cell>
          <cell r="H927">
            <v>0</v>
          </cell>
          <cell r="I927">
            <v>0</v>
          </cell>
          <cell r="J927">
            <v>0</v>
          </cell>
          <cell r="K927">
            <v>0</v>
          </cell>
          <cell r="L927">
            <v>43434</v>
          </cell>
          <cell r="M927">
            <v>0.02</v>
          </cell>
          <cell r="N927">
            <v>0</v>
          </cell>
          <cell r="O927">
            <v>0</v>
          </cell>
          <cell r="P927">
            <v>0</v>
          </cell>
        </row>
        <row r="928">
          <cell r="D928" t="str">
            <v>N786</v>
          </cell>
          <cell r="E928" t="str">
            <v>N786</v>
          </cell>
          <cell r="F928" t="str">
            <v>NUTRIBULLET</v>
          </cell>
          <cell r="G928">
            <v>0</v>
          </cell>
          <cell r="H928">
            <v>0</v>
          </cell>
          <cell r="I928">
            <v>0</v>
          </cell>
          <cell r="J928">
            <v>0</v>
          </cell>
          <cell r="K928">
            <v>0</v>
          </cell>
          <cell r="L928">
            <v>43434</v>
          </cell>
          <cell r="M928">
            <v>0.02</v>
          </cell>
          <cell r="N928">
            <v>0</v>
          </cell>
          <cell r="O928">
            <v>0</v>
          </cell>
          <cell r="P928">
            <v>0</v>
          </cell>
        </row>
        <row r="929">
          <cell r="D929" t="str">
            <v>N787</v>
          </cell>
          <cell r="E929" t="str">
            <v>N787FLX</v>
          </cell>
          <cell r="F929" t="str">
            <v>LIFESTYLE SET</v>
          </cell>
          <cell r="G929">
            <v>0</v>
          </cell>
          <cell r="H929">
            <v>0</v>
          </cell>
          <cell r="I929">
            <v>0</v>
          </cell>
          <cell r="J929">
            <v>0</v>
          </cell>
          <cell r="K929">
            <v>0</v>
          </cell>
          <cell r="L929">
            <v>43434</v>
          </cell>
          <cell r="M929">
            <v>0.02</v>
          </cell>
          <cell r="N929">
            <v>0</v>
          </cell>
          <cell r="O929">
            <v>0</v>
          </cell>
          <cell r="P929">
            <v>0</v>
          </cell>
        </row>
        <row r="930">
          <cell r="D930" t="str">
            <v>N794</v>
          </cell>
          <cell r="E930" t="str">
            <v>N794US</v>
          </cell>
          <cell r="F930" t="str">
            <v>HN - MII COMPACT MIRROR</v>
          </cell>
          <cell r="G930">
            <v>0</v>
          </cell>
          <cell r="H930">
            <v>0</v>
          </cell>
          <cell r="I930">
            <v>0</v>
          </cell>
          <cell r="J930">
            <v>0</v>
          </cell>
          <cell r="K930">
            <v>0</v>
          </cell>
          <cell r="L930">
            <v>43434</v>
          </cell>
          <cell r="M930">
            <v>0.02</v>
          </cell>
          <cell r="N930">
            <v>0</v>
          </cell>
          <cell r="O930">
            <v>0</v>
          </cell>
          <cell r="P930">
            <v>0</v>
          </cell>
        </row>
        <row r="931">
          <cell r="D931" t="str">
            <v>N795</v>
          </cell>
          <cell r="E931" t="str">
            <v>N795US</v>
          </cell>
          <cell r="F931" t="str">
            <v>HN - MII COSMETIC BAG</v>
          </cell>
          <cell r="G931">
            <v>0</v>
          </cell>
          <cell r="H931">
            <v>0</v>
          </cell>
          <cell r="I931">
            <v>0</v>
          </cell>
          <cell r="J931">
            <v>0</v>
          </cell>
          <cell r="K931">
            <v>0</v>
          </cell>
          <cell r="L931" t="e">
            <v>#N/A</v>
          </cell>
          <cell r="M931">
            <v>0.02</v>
          </cell>
          <cell r="N931">
            <v>0</v>
          </cell>
          <cell r="O931">
            <v>0</v>
          </cell>
          <cell r="P931">
            <v>0</v>
          </cell>
        </row>
        <row r="932">
          <cell r="D932" t="str">
            <v>N898</v>
          </cell>
          <cell r="E932">
            <v>604992</v>
          </cell>
          <cell r="F932" t="str">
            <v>MESSENGER BAG</v>
          </cell>
          <cell r="G932">
            <v>0</v>
          </cell>
          <cell r="H932">
            <v>0</v>
          </cell>
          <cell r="I932">
            <v>0</v>
          </cell>
          <cell r="J932">
            <v>0</v>
          </cell>
          <cell r="K932">
            <v>0</v>
          </cell>
          <cell r="L932" t="e">
            <v>#N/A</v>
          </cell>
          <cell r="M932">
            <v>0.02</v>
          </cell>
          <cell r="N932">
            <v>0</v>
          </cell>
          <cell r="O932">
            <v>0</v>
          </cell>
          <cell r="P932">
            <v>0</v>
          </cell>
        </row>
        <row r="933">
          <cell r="D933" t="str">
            <v>N899</v>
          </cell>
          <cell r="E933" t="str">
            <v>N899</v>
          </cell>
          <cell r="F933" t="str">
            <v>TUMBLER</v>
          </cell>
          <cell r="G933">
            <v>0</v>
          </cell>
          <cell r="H933">
            <v>0</v>
          </cell>
          <cell r="I933">
            <v>0</v>
          </cell>
          <cell r="J933">
            <v>0</v>
          </cell>
          <cell r="K933">
            <v>0</v>
          </cell>
          <cell r="L933" t="e">
            <v>#N/A</v>
          </cell>
          <cell r="M933">
            <v>0.02</v>
          </cell>
          <cell r="N933">
            <v>0</v>
          </cell>
          <cell r="O933">
            <v>0</v>
          </cell>
          <cell r="P933">
            <v>0</v>
          </cell>
        </row>
        <row r="934">
          <cell r="D934" t="str">
            <v>N900</v>
          </cell>
          <cell r="E934" t="str">
            <v>N900US</v>
          </cell>
          <cell r="F934" t="str">
            <v>HN - LEOPARD PRINT SCARF</v>
          </cell>
          <cell r="G934">
            <v>0</v>
          </cell>
          <cell r="H934">
            <v>0</v>
          </cell>
          <cell r="I934">
            <v>0</v>
          </cell>
          <cell r="J934">
            <v>0</v>
          </cell>
          <cell r="K934">
            <v>0</v>
          </cell>
          <cell r="L934" t="e">
            <v>#N/A</v>
          </cell>
          <cell r="M934">
            <v>0.02</v>
          </cell>
          <cell r="N934">
            <v>0</v>
          </cell>
          <cell r="O934">
            <v>0</v>
          </cell>
          <cell r="P934">
            <v>0</v>
          </cell>
        </row>
        <row r="935">
          <cell r="D935" t="str">
            <v>N910</v>
          </cell>
          <cell r="E935" t="str">
            <v>N910E</v>
          </cell>
          <cell r="F935" t="str">
            <v>INCREMENTAL PROMO DUMMY SKU</v>
          </cell>
          <cell r="G935">
            <v>0</v>
          </cell>
          <cell r="H935">
            <v>0</v>
          </cell>
          <cell r="I935">
            <v>0</v>
          </cell>
          <cell r="J935">
            <v>0</v>
          </cell>
          <cell r="K935">
            <v>0</v>
          </cell>
          <cell r="L935" t="e">
            <v>#N/A</v>
          </cell>
          <cell r="M935">
            <v>0.02</v>
          </cell>
          <cell r="N935">
            <v>0</v>
          </cell>
          <cell r="O935">
            <v>0</v>
          </cell>
          <cell r="P935">
            <v>0</v>
          </cell>
        </row>
        <row r="936">
          <cell r="D936" t="str">
            <v>N919</v>
          </cell>
          <cell r="E936" t="str">
            <v>N919</v>
          </cell>
          <cell r="F936" t="str">
            <v>HN BAMBOO CUTTING AND SERVING BOARD</v>
          </cell>
          <cell r="G936" t="e">
            <v>#N/A</v>
          </cell>
          <cell r="H936">
            <v>0</v>
          </cell>
          <cell r="I936">
            <v>0</v>
          </cell>
          <cell r="J936">
            <v>0</v>
          </cell>
          <cell r="K936">
            <v>0</v>
          </cell>
          <cell r="L936" t="e">
            <v>#N/A</v>
          </cell>
          <cell r="M936">
            <v>0.02</v>
          </cell>
          <cell r="N936">
            <v>0</v>
          </cell>
          <cell r="O936">
            <v>0</v>
          </cell>
          <cell r="P936">
            <v>0</v>
          </cell>
        </row>
        <row r="937">
          <cell r="D937" t="str">
            <v>N928</v>
          </cell>
          <cell r="E937" t="str">
            <v>N928</v>
          </cell>
          <cell r="F937" t="str">
            <v>DS AND PM HAPPY BIRTHDAY PROMOTION REWARD</v>
          </cell>
          <cell r="G937">
            <v>0</v>
          </cell>
          <cell r="H937">
            <v>0</v>
          </cell>
          <cell r="I937">
            <v>0</v>
          </cell>
          <cell r="J937">
            <v>0</v>
          </cell>
          <cell r="K937">
            <v>0</v>
          </cell>
          <cell r="L937" t="e">
            <v>#N/A</v>
          </cell>
          <cell r="M937">
            <v>0.02</v>
          </cell>
          <cell r="N937">
            <v>0</v>
          </cell>
          <cell r="O937">
            <v>0</v>
          </cell>
          <cell r="P937">
            <v>0</v>
          </cell>
        </row>
        <row r="938">
          <cell r="D938" t="str">
            <v>N939</v>
          </cell>
          <cell r="E938" t="str">
            <v>N939</v>
          </cell>
          <cell r="F938" t="str">
            <v>MEAL PREP SET</v>
          </cell>
          <cell r="G938">
            <v>0</v>
          </cell>
          <cell r="H938">
            <v>0</v>
          </cell>
          <cell r="I938">
            <v>0</v>
          </cell>
          <cell r="J938">
            <v>0</v>
          </cell>
          <cell r="K938">
            <v>0</v>
          </cell>
          <cell r="L938" t="e">
            <v>#N/A</v>
          </cell>
          <cell r="M938">
            <v>0.02</v>
          </cell>
          <cell r="N938">
            <v>0</v>
          </cell>
          <cell r="O938">
            <v>0</v>
          </cell>
          <cell r="P938">
            <v>0</v>
          </cell>
        </row>
        <row r="939">
          <cell r="D939" t="str">
            <v>W316</v>
          </cell>
          <cell r="E939">
            <v>604991</v>
          </cell>
          <cell r="F939" t="str">
            <v>SHAKER CUP</v>
          </cell>
          <cell r="G939">
            <v>0</v>
          </cell>
          <cell r="H939">
            <v>0</v>
          </cell>
          <cell r="I939">
            <v>0</v>
          </cell>
          <cell r="J939">
            <v>0</v>
          </cell>
          <cell r="K939">
            <v>0</v>
          </cell>
          <cell r="L939" t="e">
            <v>#N/A</v>
          </cell>
          <cell r="M939">
            <v>0.02</v>
          </cell>
          <cell r="N939">
            <v>0</v>
          </cell>
          <cell r="O939">
            <v>0</v>
          </cell>
          <cell r="P939">
            <v>0</v>
          </cell>
        </row>
      </sheetData>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customProperty" Target="../customProperty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79"/>
  <sheetViews>
    <sheetView tabSelected="1" zoomScaleSheetLayoutView="75" workbookViewId="0">
      <selection activeCell="G26" sqref="G26"/>
    </sheetView>
  </sheetViews>
  <sheetFormatPr defaultColWidth="11.7265625" defaultRowHeight="12.5" x14ac:dyDescent="0.25"/>
  <cols>
    <col min="1" max="1" width="12.26953125" style="246" customWidth="1"/>
    <col min="2" max="2" width="99.7265625" style="247" customWidth="1"/>
    <col min="3" max="3" width="9.7265625" style="247" customWidth="1"/>
    <col min="4" max="4" width="10.7265625" style="247" customWidth="1"/>
    <col min="5" max="5" width="9.453125" style="247" bestFit="1" customWidth="1"/>
    <col min="6" max="6" width="10" style="350" customWidth="1"/>
    <col min="7" max="7" width="10.81640625" style="247" customWidth="1"/>
    <col min="8" max="8" width="15.81640625" style="247" customWidth="1"/>
    <col min="9" max="9" width="19.1796875" style="247" customWidth="1"/>
    <col min="10" max="10" width="10.1796875" style="247" customWidth="1"/>
    <col min="11" max="11" width="21.1796875" style="248" customWidth="1"/>
    <col min="12" max="16384" width="11.7265625" style="247"/>
  </cols>
  <sheetData>
    <row r="1" spans="1:11" ht="34.75" customHeight="1" x14ac:dyDescent="0.25">
      <c r="C1" s="392" t="s">
        <v>557</v>
      </c>
      <c r="D1" s="393"/>
      <c r="E1" s="393"/>
      <c r="F1" s="393"/>
      <c r="G1" s="393"/>
      <c r="H1" s="393"/>
      <c r="I1" s="393"/>
      <c r="J1" s="393"/>
    </row>
    <row r="2" spans="1:11" ht="27" customHeight="1" x14ac:dyDescent="0.25">
      <c r="A2" s="394"/>
      <c r="B2" s="395"/>
      <c r="C2" s="249"/>
      <c r="D2" s="249"/>
      <c r="E2" s="249"/>
      <c r="F2" s="396" t="s">
        <v>558</v>
      </c>
      <c r="G2" s="396"/>
      <c r="H2" s="396"/>
      <c r="I2" s="396"/>
      <c r="J2" s="396"/>
    </row>
    <row r="3" spans="1:11" ht="25.75" customHeight="1" x14ac:dyDescent="0.25">
      <c r="C3" s="397" t="s">
        <v>559</v>
      </c>
      <c r="D3" s="398"/>
      <c r="E3" s="398"/>
      <c r="F3" s="398"/>
      <c r="G3" s="398"/>
      <c r="H3" s="398"/>
      <c r="I3" s="398"/>
      <c r="J3" s="398"/>
    </row>
    <row r="4" spans="1:11" ht="12" customHeight="1" x14ac:dyDescent="0.25">
      <c r="A4" s="399" t="s">
        <v>560</v>
      </c>
      <c r="B4" s="400"/>
      <c r="C4" s="250"/>
      <c r="D4" s="250"/>
      <c r="E4" s="250"/>
      <c r="F4" s="251"/>
      <c r="G4" s="252"/>
      <c r="H4" s="252"/>
      <c r="I4" s="252"/>
      <c r="J4" s="252"/>
    </row>
    <row r="5" spans="1:11" ht="12" customHeight="1" x14ac:dyDescent="0.25">
      <c r="A5" s="400"/>
      <c r="B5" s="400"/>
      <c r="C5" s="253"/>
      <c r="D5" s="254"/>
      <c r="E5" s="401" t="s">
        <v>561</v>
      </c>
      <c r="F5" s="402"/>
      <c r="G5" s="405" t="s">
        <v>562</v>
      </c>
      <c r="H5" s="406"/>
      <c r="I5" s="252"/>
      <c r="J5" s="252"/>
    </row>
    <row r="6" spans="1:11" ht="12" customHeight="1" x14ac:dyDescent="0.25">
      <c r="A6" s="400"/>
      <c r="B6" s="400"/>
      <c r="C6" s="254"/>
      <c r="D6" s="254"/>
      <c r="E6" s="403"/>
      <c r="F6" s="404"/>
      <c r="G6" s="407"/>
      <c r="H6" s="408"/>
    </row>
    <row r="7" spans="1:11" x14ac:dyDescent="0.25">
      <c r="A7" s="400"/>
      <c r="B7" s="400"/>
      <c r="C7" s="255"/>
      <c r="D7" s="255"/>
      <c r="E7" s="255"/>
      <c r="F7" s="255"/>
      <c r="I7" s="248"/>
    </row>
    <row r="8" spans="1:11" ht="18.75" customHeight="1" x14ac:dyDescent="0.25">
      <c r="A8" s="256"/>
      <c r="B8" s="257"/>
      <c r="C8" s="401" t="s">
        <v>563</v>
      </c>
      <c r="D8" s="402"/>
      <c r="E8" s="402"/>
      <c r="F8" s="402"/>
      <c r="G8" s="258"/>
      <c r="H8" s="415" t="s">
        <v>564</v>
      </c>
      <c r="I8" s="258"/>
    </row>
    <row r="9" spans="1:11" s="262" customFormat="1" ht="13.75" customHeight="1" x14ac:dyDescent="0.25">
      <c r="A9" s="259" t="s">
        <v>565</v>
      </c>
      <c r="B9" s="260"/>
      <c r="C9" s="413"/>
      <c r="D9" s="414"/>
      <c r="E9" s="414"/>
      <c r="F9" s="414"/>
      <c r="G9" s="261"/>
      <c r="H9" s="416"/>
      <c r="I9" s="261"/>
    </row>
    <row r="10" spans="1:11" s="166" customFormat="1" ht="14" x14ac:dyDescent="0.25">
      <c r="A10" s="263" t="s">
        <v>566</v>
      </c>
      <c r="B10" s="264"/>
      <c r="C10" s="413"/>
      <c r="D10" s="414"/>
      <c r="E10" s="414"/>
      <c r="F10" s="414"/>
      <c r="G10" s="265"/>
      <c r="H10" s="416"/>
      <c r="I10" s="266"/>
    </row>
    <row r="11" spans="1:11" s="166" customFormat="1" ht="12" customHeight="1" x14ac:dyDescent="0.25">
      <c r="A11" s="267"/>
      <c r="B11" s="268"/>
      <c r="C11" s="403"/>
      <c r="D11" s="404"/>
      <c r="E11" s="404"/>
      <c r="F11" s="404"/>
      <c r="G11" s="269">
        <v>0</v>
      </c>
      <c r="H11" s="417"/>
      <c r="I11" s="269">
        <v>0</v>
      </c>
    </row>
    <row r="12" spans="1:11" s="166" customFormat="1" ht="14" x14ac:dyDescent="0.25">
      <c r="A12" s="267"/>
      <c r="C12" s="270"/>
      <c r="D12" s="271"/>
      <c r="E12" s="270"/>
      <c r="F12" s="272"/>
      <c r="G12" s="273"/>
      <c r="I12" s="273"/>
    </row>
    <row r="13" spans="1:11" s="262" customFormat="1" ht="78" customHeight="1" x14ac:dyDescent="0.25">
      <c r="A13" s="267"/>
      <c r="B13" s="274"/>
      <c r="C13" s="270"/>
      <c r="D13" s="270"/>
      <c r="E13" s="270"/>
      <c r="F13" s="270"/>
      <c r="G13" s="275" t="s">
        <v>567</v>
      </c>
      <c r="H13" s="276" t="s">
        <v>568</v>
      </c>
      <c r="I13" s="276" t="s">
        <v>569</v>
      </c>
      <c r="J13" s="277" t="s">
        <v>151</v>
      </c>
    </row>
    <row r="14" spans="1:11" s="281" customFormat="1" ht="51.75" customHeight="1" thickBot="1" x14ac:dyDescent="0.3">
      <c r="A14" s="278" t="s">
        <v>570</v>
      </c>
      <c r="B14" s="278" t="s">
        <v>571</v>
      </c>
      <c r="C14" s="279" t="s">
        <v>572</v>
      </c>
      <c r="D14" s="279" t="s">
        <v>573</v>
      </c>
      <c r="E14" s="279" t="s">
        <v>574</v>
      </c>
      <c r="F14" s="279" t="s">
        <v>575</v>
      </c>
      <c r="G14" s="280">
        <v>0.25</v>
      </c>
      <c r="H14" s="280">
        <v>0.35</v>
      </c>
      <c r="I14" s="280">
        <v>0.42</v>
      </c>
      <c r="J14" s="280">
        <v>0.5</v>
      </c>
    </row>
    <row r="15" spans="1:11" s="283" customFormat="1" ht="13.75" customHeight="1" x14ac:dyDescent="0.25">
      <c r="A15" s="418" t="s">
        <v>457</v>
      </c>
      <c r="B15" s="419"/>
      <c r="C15" s="419"/>
      <c r="D15" s="419"/>
      <c r="E15" s="419"/>
      <c r="F15" s="419"/>
      <c r="G15" s="419"/>
      <c r="H15" s="419"/>
      <c r="I15" s="420"/>
      <c r="J15" s="421"/>
      <c r="K15" s="282"/>
    </row>
    <row r="16" spans="1:11" s="283" customFormat="1" ht="13.5" customHeight="1" x14ac:dyDescent="0.25">
      <c r="A16" s="422" t="s">
        <v>576</v>
      </c>
      <c r="B16" s="423"/>
      <c r="C16" s="423"/>
      <c r="D16" s="423"/>
      <c r="E16" s="423"/>
      <c r="F16" s="423"/>
      <c r="G16" s="423"/>
      <c r="H16" s="423"/>
      <c r="I16" s="424"/>
      <c r="J16" s="425"/>
      <c r="K16" s="282"/>
    </row>
    <row r="17" spans="1:15" s="283" customFormat="1" ht="28" customHeight="1" x14ac:dyDescent="0.25">
      <c r="A17" s="287" t="s">
        <v>554</v>
      </c>
      <c r="B17" s="291" t="s">
        <v>577</v>
      </c>
      <c r="C17" s="307">
        <f>+Nutrition!D20</f>
        <v>32.75</v>
      </c>
      <c r="D17" s="307">
        <f>+Nutrition!E20</f>
        <v>39.9</v>
      </c>
      <c r="E17" s="308">
        <f>+Nutrition!F20</f>
        <v>42</v>
      </c>
      <c r="F17" s="284">
        <f>+E17+(($G$11+$I$11)*E17)</f>
        <v>42</v>
      </c>
      <c r="G17" s="285">
        <f>+$F17-$D17*G$14</f>
        <v>32.024999999999999</v>
      </c>
      <c r="H17" s="285">
        <f t="shared" ref="G17:J30" si="0">+$F17-$D17*H$14</f>
        <v>28.035000000000004</v>
      </c>
      <c r="I17" s="285">
        <f t="shared" si="0"/>
        <v>25.242000000000001</v>
      </c>
      <c r="J17" s="285">
        <f t="shared" si="0"/>
        <v>22.05</v>
      </c>
      <c r="K17" s="282"/>
      <c r="L17" s="282"/>
      <c r="M17" s="282"/>
      <c r="N17" s="286"/>
      <c r="O17" s="286"/>
    </row>
    <row r="18" spans="1:15" s="283" customFormat="1" ht="28" customHeight="1" x14ac:dyDescent="0.25">
      <c r="A18" s="287" t="s">
        <v>241</v>
      </c>
      <c r="B18" s="288" t="s">
        <v>578</v>
      </c>
      <c r="C18" s="289">
        <f>+Nutrition!D21</f>
        <v>32.75</v>
      </c>
      <c r="D18" s="289">
        <f>+Nutrition!E21</f>
        <v>39.9</v>
      </c>
      <c r="E18" s="290">
        <f>+Nutrition!F21</f>
        <v>42</v>
      </c>
      <c r="F18" s="284">
        <f>+E18+(($G$11+$I$11)*E18)</f>
        <v>42</v>
      </c>
      <c r="G18" s="285">
        <f>+$F18-$D18*G$14</f>
        <v>32.024999999999999</v>
      </c>
      <c r="H18" s="285">
        <f t="shared" si="0"/>
        <v>28.035000000000004</v>
      </c>
      <c r="I18" s="285">
        <f t="shared" si="0"/>
        <v>25.242000000000001</v>
      </c>
      <c r="J18" s="285">
        <f t="shared" si="0"/>
        <v>22.05</v>
      </c>
      <c r="K18" s="282"/>
      <c r="L18" s="282"/>
      <c r="M18" s="282"/>
      <c r="N18" s="286"/>
      <c r="O18" s="286"/>
    </row>
    <row r="19" spans="1:15" s="283" customFormat="1" ht="28" customHeight="1" x14ac:dyDescent="0.25">
      <c r="A19" s="287" t="s">
        <v>299</v>
      </c>
      <c r="B19" s="291" t="s">
        <v>579</v>
      </c>
      <c r="C19" s="289">
        <f>+Nutrition!D22</f>
        <v>32.75</v>
      </c>
      <c r="D19" s="289">
        <f>+Nutrition!E22</f>
        <v>39.9</v>
      </c>
      <c r="E19" s="290">
        <f>+Nutrition!F22</f>
        <v>42</v>
      </c>
      <c r="F19" s="284">
        <f>+E19+(($G$11+$I$11)*E19)</f>
        <v>42</v>
      </c>
      <c r="G19" s="285">
        <f t="shared" si="0"/>
        <v>32.024999999999999</v>
      </c>
      <c r="H19" s="285">
        <f t="shared" si="0"/>
        <v>28.035000000000004</v>
      </c>
      <c r="I19" s="285">
        <f t="shared" si="0"/>
        <v>25.242000000000001</v>
      </c>
      <c r="J19" s="285">
        <f t="shared" si="0"/>
        <v>22.05</v>
      </c>
      <c r="K19" s="282"/>
      <c r="L19" s="282"/>
      <c r="M19" s="282"/>
      <c r="N19" s="286"/>
      <c r="O19" s="286"/>
    </row>
    <row r="20" spans="1:15" s="283" customFormat="1" ht="28" customHeight="1" x14ac:dyDescent="0.25">
      <c r="A20" s="287" t="s">
        <v>208</v>
      </c>
      <c r="B20" s="288" t="s">
        <v>580</v>
      </c>
      <c r="C20" s="289">
        <f>+Nutrition!D23</f>
        <v>32.75</v>
      </c>
      <c r="D20" s="289">
        <f>+Nutrition!E23</f>
        <v>39.9</v>
      </c>
      <c r="E20" s="290">
        <f>+Nutrition!F23</f>
        <v>42</v>
      </c>
      <c r="F20" s="284">
        <f>+E20+(($G$11+$I$11)*E20)</f>
        <v>42</v>
      </c>
      <c r="G20" s="285">
        <f t="shared" si="0"/>
        <v>32.024999999999999</v>
      </c>
      <c r="H20" s="285">
        <f t="shared" si="0"/>
        <v>28.035000000000004</v>
      </c>
      <c r="I20" s="285">
        <f t="shared" si="0"/>
        <v>25.242000000000001</v>
      </c>
      <c r="J20" s="285">
        <f t="shared" si="0"/>
        <v>22.05</v>
      </c>
      <c r="K20" s="282"/>
      <c r="L20" s="282"/>
      <c r="M20" s="282"/>
      <c r="N20" s="286"/>
      <c r="O20" s="286"/>
    </row>
    <row r="21" spans="1:15" s="283" customFormat="1" ht="28" customHeight="1" x14ac:dyDescent="0.25">
      <c r="A21" s="287" t="s">
        <v>129</v>
      </c>
      <c r="B21" s="288" t="s">
        <v>581</v>
      </c>
      <c r="C21" s="289">
        <f>+Nutrition!D24</f>
        <v>32.75</v>
      </c>
      <c r="D21" s="289">
        <f>+Nutrition!E24</f>
        <v>39.9</v>
      </c>
      <c r="E21" s="290">
        <f>+Nutrition!F24</f>
        <v>42</v>
      </c>
      <c r="F21" s="284">
        <f t="shared" ref="F21:F30" si="1">+E21+(($G$11+$I$11)*E21)</f>
        <v>42</v>
      </c>
      <c r="G21" s="285">
        <f t="shared" si="0"/>
        <v>32.024999999999999</v>
      </c>
      <c r="H21" s="285">
        <f t="shared" si="0"/>
        <v>28.035000000000004</v>
      </c>
      <c r="I21" s="285">
        <f t="shared" si="0"/>
        <v>25.242000000000001</v>
      </c>
      <c r="J21" s="285">
        <f t="shared" si="0"/>
        <v>22.05</v>
      </c>
      <c r="K21" s="282"/>
      <c r="L21" s="282"/>
      <c r="M21" s="282"/>
      <c r="N21" s="286"/>
      <c r="O21" s="286"/>
    </row>
    <row r="22" spans="1:15" s="283" customFormat="1" ht="28" customHeight="1" x14ac:dyDescent="0.25">
      <c r="A22" s="287" t="s">
        <v>367</v>
      </c>
      <c r="B22" s="291" t="s">
        <v>582</v>
      </c>
      <c r="C22" s="289">
        <f>+Nutrition!D25</f>
        <v>36.049999999999997</v>
      </c>
      <c r="D22" s="289">
        <f>+Nutrition!E25</f>
        <v>48.07</v>
      </c>
      <c r="E22" s="290">
        <f>+Nutrition!F25</f>
        <v>50.6</v>
      </c>
      <c r="F22" s="284">
        <f>+E22+(($G$11+$I$11)*E22)</f>
        <v>50.6</v>
      </c>
      <c r="G22" s="285">
        <f>+$F22-$D22*G$14</f>
        <v>38.582500000000003</v>
      </c>
      <c r="H22" s="285">
        <f t="shared" si="0"/>
        <v>33.775500000000001</v>
      </c>
      <c r="I22" s="285">
        <f t="shared" si="0"/>
        <v>30.410600000000002</v>
      </c>
      <c r="J22" s="285">
        <f t="shared" si="0"/>
        <v>26.565000000000001</v>
      </c>
      <c r="K22" s="282"/>
      <c r="L22" s="282"/>
      <c r="M22" s="282"/>
      <c r="N22" s="286"/>
      <c r="O22" s="286"/>
    </row>
    <row r="23" spans="1:15" s="283" customFormat="1" ht="28" customHeight="1" x14ac:dyDescent="0.25">
      <c r="A23" s="287" t="s">
        <v>72</v>
      </c>
      <c r="B23" s="288" t="s">
        <v>583</v>
      </c>
      <c r="C23" s="289">
        <f>+Nutrition!D26</f>
        <v>32.75</v>
      </c>
      <c r="D23" s="289">
        <f>+Nutrition!E26</f>
        <v>39.9</v>
      </c>
      <c r="E23" s="290">
        <f>+Nutrition!F26</f>
        <v>42</v>
      </c>
      <c r="F23" s="284">
        <f t="shared" si="1"/>
        <v>42</v>
      </c>
      <c r="G23" s="285">
        <f>+$F23-$D23*G$14</f>
        <v>32.024999999999999</v>
      </c>
      <c r="H23" s="285">
        <f t="shared" si="0"/>
        <v>28.035000000000004</v>
      </c>
      <c r="I23" s="285">
        <f t="shared" si="0"/>
        <v>25.242000000000001</v>
      </c>
      <c r="J23" s="285">
        <f t="shared" si="0"/>
        <v>22.05</v>
      </c>
      <c r="K23" s="282"/>
      <c r="L23" s="282"/>
      <c r="M23" s="282"/>
      <c r="N23" s="286"/>
      <c r="O23" s="286"/>
    </row>
    <row r="24" spans="1:15" s="283" customFormat="1" ht="28" customHeight="1" x14ac:dyDescent="0.25">
      <c r="A24" s="287" t="s">
        <v>73</v>
      </c>
      <c r="B24" s="292" t="s">
        <v>584</v>
      </c>
      <c r="C24" s="289">
        <f>+Nutrition!D27</f>
        <v>32.75</v>
      </c>
      <c r="D24" s="289">
        <f>+Nutrition!E27</f>
        <v>39.9</v>
      </c>
      <c r="E24" s="290">
        <f>+Nutrition!F27</f>
        <v>42</v>
      </c>
      <c r="F24" s="284">
        <f t="shared" si="1"/>
        <v>42</v>
      </c>
      <c r="G24" s="285">
        <f>+$F24-$D24*G$14</f>
        <v>32.024999999999999</v>
      </c>
      <c r="H24" s="285">
        <f t="shared" si="0"/>
        <v>28.035000000000004</v>
      </c>
      <c r="I24" s="285">
        <f t="shared" si="0"/>
        <v>25.242000000000001</v>
      </c>
      <c r="J24" s="285">
        <f t="shared" si="0"/>
        <v>22.05</v>
      </c>
      <c r="K24" s="282"/>
      <c r="L24" s="282"/>
      <c r="M24" s="282"/>
      <c r="N24" s="286"/>
      <c r="O24" s="286"/>
    </row>
    <row r="25" spans="1:15" s="283" customFormat="1" ht="28" customHeight="1" x14ac:dyDescent="0.25">
      <c r="A25" s="287" t="s">
        <v>34</v>
      </c>
      <c r="B25" s="293" t="s">
        <v>585</v>
      </c>
      <c r="C25" s="289">
        <f>+Nutrition!D28</f>
        <v>32.75</v>
      </c>
      <c r="D25" s="289">
        <f>+Nutrition!E28</f>
        <v>39.9</v>
      </c>
      <c r="E25" s="290">
        <f>+Nutrition!F28</f>
        <v>42</v>
      </c>
      <c r="F25" s="284">
        <f t="shared" si="1"/>
        <v>42</v>
      </c>
      <c r="G25" s="285">
        <f t="shared" si="0"/>
        <v>32.024999999999999</v>
      </c>
      <c r="H25" s="285">
        <f t="shared" si="0"/>
        <v>28.035000000000004</v>
      </c>
      <c r="I25" s="285">
        <f t="shared" si="0"/>
        <v>25.242000000000001</v>
      </c>
      <c r="J25" s="285">
        <f t="shared" si="0"/>
        <v>22.05</v>
      </c>
      <c r="K25" s="282"/>
      <c r="L25" s="282"/>
      <c r="M25" s="282"/>
      <c r="N25" s="286"/>
      <c r="O25" s="286"/>
    </row>
    <row r="26" spans="1:15" s="283" customFormat="1" ht="28" customHeight="1" x14ac:dyDescent="0.25">
      <c r="A26" s="287" t="s">
        <v>74</v>
      </c>
      <c r="B26" s="293" t="s">
        <v>586</v>
      </c>
      <c r="C26" s="289">
        <f>+Nutrition!D29</f>
        <v>32.75</v>
      </c>
      <c r="D26" s="289">
        <f>+Nutrition!E29</f>
        <v>39.9</v>
      </c>
      <c r="E26" s="290">
        <f>+Nutrition!F29</f>
        <v>42</v>
      </c>
      <c r="F26" s="284">
        <f t="shared" si="1"/>
        <v>42</v>
      </c>
      <c r="G26" s="285">
        <f t="shared" si="0"/>
        <v>32.024999999999999</v>
      </c>
      <c r="H26" s="285">
        <f t="shared" si="0"/>
        <v>28.035000000000004</v>
      </c>
      <c r="I26" s="285">
        <f t="shared" si="0"/>
        <v>25.242000000000001</v>
      </c>
      <c r="J26" s="285">
        <f t="shared" si="0"/>
        <v>22.05</v>
      </c>
      <c r="K26" s="282"/>
      <c r="L26" s="282"/>
      <c r="M26" s="282"/>
      <c r="N26" s="286"/>
      <c r="O26" s="286"/>
    </row>
    <row r="27" spans="1:15" s="283" customFormat="1" ht="14.15" customHeight="1" x14ac:dyDescent="0.25">
      <c r="A27" s="287" t="s">
        <v>173</v>
      </c>
      <c r="B27" s="293" t="s">
        <v>154</v>
      </c>
      <c r="C27" s="289">
        <f>+Nutrition!D30</f>
        <v>19.95</v>
      </c>
      <c r="D27" s="289">
        <f>+Nutrition!E30</f>
        <v>24.36</v>
      </c>
      <c r="E27" s="290">
        <f>+Nutrition!F30</f>
        <v>25.650000000000002</v>
      </c>
      <c r="F27" s="284">
        <f t="shared" si="1"/>
        <v>25.650000000000002</v>
      </c>
      <c r="G27" s="285">
        <f t="shared" si="0"/>
        <v>19.560000000000002</v>
      </c>
      <c r="H27" s="285">
        <f t="shared" si="0"/>
        <v>17.124000000000002</v>
      </c>
      <c r="I27" s="285">
        <f t="shared" si="0"/>
        <v>15.418800000000003</v>
      </c>
      <c r="J27" s="285">
        <f t="shared" si="0"/>
        <v>13.470000000000002</v>
      </c>
      <c r="K27" s="282"/>
      <c r="L27" s="282"/>
      <c r="M27" s="282"/>
      <c r="N27" s="286"/>
      <c r="O27" s="286"/>
    </row>
    <row r="28" spans="1:15" s="283" customFormat="1" ht="14.15" customHeight="1" x14ac:dyDescent="0.25">
      <c r="A28" s="287" t="s">
        <v>75</v>
      </c>
      <c r="B28" s="248" t="s">
        <v>587</v>
      </c>
      <c r="C28" s="289">
        <f>+Nutrition!D31</f>
        <v>21.95</v>
      </c>
      <c r="D28" s="289">
        <f>+Nutrition!E31</f>
        <v>26.69</v>
      </c>
      <c r="E28" s="290">
        <f>+Nutrition!F31</f>
        <v>28.1</v>
      </c>
      <c r="F28" s="284">
        <f t="shared" si="1"/>
        <v>28.1</v>
      </c>
      <c r="G28" s="285">
        <f t="shared" si="0"/>
        <v>21.427500000000002</v>
      </c>
      <c r="H28" s="285">
        <f t="shared" si="0"/>
        <v>18.758500000000002</v>
      </c>
      <c r="I28" s="285">
        <f t="shared" si="0"/>
        <v>16.8902</v>
      </c>
      <c r="J28" s="285">
        <f t="shared" si="0"/>
        <v>14.755000000000001</v>
      </c>
      <c r="K28" s="282"/>
      <c r="L28" s="282"/>
      <c r="M28" s="282"/>
      <c r="N28" s="286"/>
      <c r="O28" s="286"/>
    </row>
    <row r="29" spans="1:15" s="283" customFormat="1" ht="28" customHeight="1" x14ac:dyDescent="0.25">
      <c r="A29" s="287" t="s">
        <v>48</v>
      </c>
      <c r="B29" s="293" t="s">
        <v>588</v>
      </c>
      <c r="C29" s="289">
        <f>+Nutrition!D32</f>
        <v>32.75</v>
      </c>
      <c r="D29" s="289">
        <f>+Nutrition!E32</f>
        <v>39.9</v>
      </c>
      <c r="E29" s="290">
        <f>+Nutrition!F32</f>
        <v>42</v>
      </c>
      <c r="F29" s="284">
        <f>+E29+(($G$11+$I$11)*E29)</f>
        <v>42</v>
      </c>
      <c r="G29" s="285">
        <f t="shared" si="0"/>
        <v>32.024999999999999</v>
      </c>
      <c r="H29" s="285">
        <f t="shared" si="0"/>
        <v>28.035000000000004</v>
      </c>
      <c r="I29" s="285">
        <f t="shared" si="0"/>
        <v>25.242000000000001</v>
      </c>
      <c r="J29" s="285">
        <f t="shared" si="0"/>
        <v>22.05</v>
      </c>
      <c r="K29" s="282"/>
      <c r="L29" s="282"/>
      <c r="M29" s="282"/>
      <c r="N29" s="286"/>
      <c r="O29" s="286"/>
    </row>
    <row r="30" spans="1:15" s="283" customFormat="1" ht="28" customHeight="1" thickBot="1" x14ac:dyDescent="0.3">
      <c r="A30" s="287" t="s">
        <v>100</v>
      </c>
      <c r="B30" s="294" t="s">
        <v>589</v>
      </c>
      <c r="C30" s="289">
        <f>+Nutrition!D33</f>
        <v>32.75</v>
      </c>
      <c r="D30" s="289">
        <f>+Nutrition!E33</f>
        <v>39.9</v>
      </c>
      <c r="E30" s="290">
        <f>+Nutrition!F33</f>
        <v>42</v>
      </c>
      <c r="F30" s="284">
        <f t="shared" si="1"/>
        <v>42</v>
      </c>
      <c r="G30" s="285">
        <f t="shared" si="0"/>
        <v>32.024999999999999</v>
      </c>
      <c r="H30" s="285">
        <f t="shared" si="0"/>
        <v>28.035000000000004</v>
      </c>
      <c r="I30" s="285">
        <f t="shared" si="0"/>
        <v>25.242000000000001</v>
      </c>
      <c r="J30" s="285">
        <f t="shared" si="0"/>
        <v>22.05</v>
      </c>
      <c r="K30" s="282"/>
      <c r="L30" s="282"/>
      <c r="M30" s="282"/>
      <c r="N30" s="286"/>
      <c r="O30" s="286"/>
    </row>
    <row r="31" spans="1:15" s="283" customFormat="1" ht="14.15" customHeight="1" x14ac:dyDescent="0.25">
      <c r="A31" s="418" t="s">
        <v>459</v>
      </c>
      <c r="B31" s="419"/>
      <c r="C31" s="419"/>
      <c r="D31" s="419"/>
      <c r="E31" s="419"/>
      <c r="F31" s="419"/>
      <c r="G31" s="419"/>
      <c r="H31" s="419"/>
      <c r="I31" s="420"/>
      <c r="J31" s="421"/>
      <c r="K31" s="46"/>
      <c r="L31" s="282"/>
      <c r="M31" s="282"/>
    </row>
    <row r="32" spans="1:15" s="283" customFormat="1" ht="14.15" customHeight="1" x14ac:dyDescent="0.25">
      <c r="A32" s="426" t="s">
        <v>152</v>
      </c>
      <c r="B32" s="427"/>
      <c r="C32" s="427"/>
      <c r="D32" s="427"/>
      <c r="E32" s="427"/>
      <c r="F32" s="427"/>
      <c r="G32" s="427"/>
      <c r="H32" s="427"/>
      <c r="I32" s="428"/>
      <c r="J32" s="429"/>
      <c r="K32" s="282"/>
      <c r="L32" s="282"/>
      <c r="M32" s="282"/>
      <c r="N32" s="286"/>
      <c r="O32" s="286"/>
    </row>
    <row r="33" spans="1:15" s="283" customFormat="1" ht="52" customHeight="1" x14ac:dyDescent="0.25">
      <c r="A33" s="295" t="s">
        <v>101</v>
      </c>
      <c r="B33" s="291" t="s">
        <v>590</v>
      </c>
      <c r="C33" s="289">
        <f>+Nutrition!D36</f>
        <v>94.6</v>
      </c>
      <c r="D33" s="289">
        <f>+Nutrition!E36</f>
        <v>115.31</v>
      </c>
      <c r="E33" s="290">
        <f>+Nutrition!F36</f>
        <v>121.45</v>
      </c>
      <c r="F33" s="284">
        <f t="shared" ref="F33:F50" si="2">+E33+(($G$11+$I$11)*E33)</f>
        <v>121.45</v>
      </c>
      <c r="G33" s="285">
        <f t="shared" ref="G33:J50" si="3">+$F33-$D33*G$14</f>
        <v>92.622500000000002</v>
      </c>
      <c r="H33" s="285">
        <f t="shared" si="3"/>
        <v>81.091499999999996</v>
      </c>
      <c r="I33" s="285">
        <f t="shared" si="3"/>
        <v>73.019800000000004</v>
      </c>
      <c r="J33" s="285">
        <f t="shared" si="3"/>
        <v>63.795000000000002</v>
      </c>
      <c r="K33" s="282"/>
      <c r="L33" s="282"/>
      <c r="M33" s="282"/>
      <c r="N33" s="286"/>
      <c r="O33" s="286"/>
    </row>
    <row r="34" spans="1:15" s="283" customFormat="1" ht="52" customHeight="1" x14ac:dyDescent="0.25">
      <c r="A34" s="295" t="s">
        <v>13</v>
      </c>
      <c r="B34" s="291" t="s">
        <v>591</v>
      </c>
      <c r="C34" s="289">
        <f>+Nutrition!D37</f>
        <v>143.30000000000001</v>
      </c>
      <c r="D34" s="289">
        <f>+Nutrition!E37</f>
        <v>174.64</v>
      </c>
      <c r="E34" s="290">
        <f>+Nutrition!F37</f>
        <v>183.85000000000002</v>
      </c>
      <c r="F34" s="284">
        <f t="shared" si="2"/>
        <v>183.85000000000002</v>
      </c>
      <c r="G34" s="285">
        <f t="shared" si="3"/>
        <v>140.19000000000003</v>
      </c>
      <c r="H34" s="285">
        <f t="shared" si="3"/>
        <v>122.72600000000003</v>
      </c>
      <c r="I34" s="285">
        <f t="shared" si="3"/>
        <v>110.50120000000003</v>
      </c>
      <c r="J34" s="285">
        <f t="shared" si="3"/>
        <v>96.53000000000003</v>
      </c>
      <c r="K34" s="282"/>
      <c r="L34" s="282"/>
      <c r="M34" s="282"/>
      <c r="N34" s="286"/>
      <c r="O34" s="286"/>
    </row>
    <row r="35" spans="1:15" s="283" customFormat="1" ht="52" customHeight="1" x14ac:dyDescent="0.25">
      <c r="A35" s="295" t="s">
        <v>57</v>
      </c>
      <c r="B35" s="291" t="s">
        <v>592</v>
      </c>
      <c r="C35" s="289">
        <f>+Nutrition!D38</f>
        <v>182.3</v>
      </c>
      <c r="D35" s="289">
        <f>+Nutrition!E38</f>
        <v>222.19</v>
      </c>
      <c r="E35" s="290">
        <f>+Nutrition!F38</f>
        <v>233.9</v>
      </c>
      <c r="F35" s="284">
        <f t="shared" si="2"/>
        <v>233.9</v>
      </c>
      <c r="G35" s="285">
        <f t="shared" si="3"/>
        <v>178.35250000000002</v>
      </c>
      <c r="H35" s="285">
        <f t="shared" si="3"/>
        <v>156.13350000000003</v>
      </c>
      <c r="I35" s="285">
        <f t="shared" si="3"/>
        <v>140.58019999999999</v>
      </c>
      <c r="J35" s="285">
        <f t="shared" si="3"/>
        <v>122.80500000000001</v>
      </c>
      <c r="K35" s="282"/>
      <c r="L35" s="282"/>
      <c r="M35" s="282"/>
      <c r="N35" s="286"/>
      <c r="O35" s="286"/>
    </row>
    <row r="36" spans="1:15" s="283" customFormat="1" ht="52" customHeight="1" x14ac:dyDescent="0.25">
      <c r="A36" s="295" t="s">
        <v>14</v>
      </c>
      <c r="B36" s="291" t="s">
        <v>593</v>
      </c>
      <c r="C36" s="289">
        <f>+Nutrition!D39</f>
        <v>94.6</v>
      </c>
      <c r="D36" s="289">
        <f>+Nutrition!E39</f>
        <v>115.31</v>
      </c>
      <c r="E36" s="290">
        <f>+Nutrition!F39</f>
        <v>121.45</v>
      </c>
      <c r="F36" s="284">
        <f t="shared" si="2"/>
        <v>121.45</v>
      </c>
      <c r="G36" s="285">
        <f t="shared" si="3"/>
        <v>92.622500000000002</v>
      </c>
      <c r="H36" s="285">
        <f t="shared" si="3"/>
        <v>81.091499999999996</v>
      </c>
      <c r="I36" s="285">
        <f t="shared" si="3"/>
        <v>73.019800000000004</v>
      </c>
      <c r="J36" s="285">
        <f t="shared" si="3"/>
        <v>63.795000000000002</v>
      </c>
      <c r="K36" s="282"/>
      <c r="L36" s="282"/>
      <c r="M36" s="282"/>
      <c r="N36" s="286"/>
      <c r="O36" s="286"/>
    </row>
    <row r="37" spans="1:15" s="283" customFormat="1" ht="55.75" customHeight="1" x14ac:dyDescent="0.25">
      <c r="A37" s="295" t="s">
        <v>84</v>
      </c>
      <c r="B37" s="291" t="s">
        <v>594</v>
      </c>
      <c r="C37" s="289">
        <f>+Nutrition!D40</f>
        <v>143.30000000000001</v>
      </c>
      <c r="D37" s="289">
        <f>+Nutrition!E40</f>
        <v>174.64</v>
      </c>
      <c r="E37" s="290">
        <f>+Nutrition!F40</f>
        <v>183.85000000000002</v>
      </c>
      <c r="F37" s="284">
        <f t="shared" si="2"/>
        <v>183.85000000000002</v>
      </c>
      <c r="G37" s="285">
        <f t="shared" si="3"/>
        <v>140.19000000000003</v>
      </c>
      <c r="H37" s="285">
        <f t="shared" si="3"/>
        <v>122.72600000000003</v>
      </c>
      <c r="I37" s="285">
        <f t="shared" si="3"/>
        <v>110.50120000000003</v>
      </c>
      <c r="J37" s="285">
        <f t="shared" si="3"/>
        <v>96.53000000000003</v>
      </c>
      <c r="K37" s="282"/>
      <c r="L37" s="282"/>
      <c r="M37" s="282"/>
      <c r="N37" s="286"/>
      <c r="O37" s="286"/>
    </row>
    <row r="38" spans="1:15" s="283" customFormat="1" ht="64" customHeight="1" x14ac:dyDescent="0.25">
      <c r="A38" s="295" t="s">
        <v>15</v>
      </c>
      <c r="B38" s="291" t="s">
        <v>595</v>
      </c>
      <c r="C38" s="289">
        <f>+Nutrition!D41</f>
        <v>182.3</v>
      </c>
      <c r="D38" s="289">
        <f>+Nutrition!E41</f>
        <v>222.19</v>
      </c>
      <c r="E38" s="290">
        <f>+Nutrition!F41</f>
        <v>233.9</v>
      </c>
      <c r="F38" s="284">
        <f t="shared" si="2"/>
        <v>233.9</v>
      </c>
      <c r="G38" s="285">
        <f t="shared" si="3"/>
        <v>178.35250000000002</v>
      </c>
      <c r="H38" s="285">
        <f t="shared" si="3"/>
        <v>156.13350000000003</v>
      </c>
      <c r="I38" s="285">
        <f t="shared" si="3"/>
        <v>140.58019999999999</v>
      </c>
      <c r="J38" s="285">
        <f t="shared" si="3"/>
        <v>122.80500000000001</v>
      </c>
      <c r="K38" s="282"/>
      <c r="L38" s="282"/>
      <c r="M38" s="282"/>
      <c r="N38" s="286"/>
      <c r="O38" s="286"/>
    </row>
    <row r="39" spans="1:15" s="283" customFormat="1" ht="52" customHeight="1" x14ac:dyDescent="0.25">
      <c r="A39" s="296" t="s">
        <v>76</v>
      </c>
      <c r="B39" s="291" t="s">
        <v>596</v>
      </c>
      <c r="C39" s="289">
        <f>+Nutrition!D42</f>
        <v>94.6</v>
      </c>
      <c r="D39" s="289">
        <f>+Nutrition!E42</f>
        <v>115.31</v>
      </c>
      <c r="E39" s="290">
        <f>+Nutrition!F42</f>
        <v>121.45</v>
      </c>
      <c r="F39" s="284">
        <f t="shared" si="2"/>
        <v>121.45</v>
      </c>
      <c r="G39" s="285">
        <f t="shared" si="3"/>
        <v>92.622500000000002</v>
      </c>
      <c r="H39" s="285">
        <f t="shared" si="3"/>
        <v>81.091499999999996</v>
      </c>
      <c r="I39" s="285">
        <f t="shared" si="3"/>
        <v>73.019800000000004</v>
      </c>
      <c r="J39" s="285">
        <f t="shared" si="3"/>
        <v>63.795000000000002</v>
      </c>
      <c r="K39" s="282"/>
      <c r="L39" s="282"/>
      <c r="M39" s="282"/>
      <c r="N39" s="286"/>
      <c r="O39" s="286"/>
    </row>
    <row r="40" spans="1:15" s="283" customFormat="1" ht="52" customHeight="1" x14ac:dyDescent="0.25">
      <c r="A40" s="296" t="s">
        <v>106</v>
      </c>
      <c r="B40" s="291" t="s">
        <v>597</v>
      </c>
      <c r="C40" s="289">
        <f>+Nutrition!D43</f>
        <v>94.6</v>
      </c>
      <c r="D40" s="289">
        <f>+Nutrition!E43</f>
        <v>115.31</v>
      </c>
      <c r="E40" s="290">
        <f>+Nutrition!F43</f>
        <v>121.45</v>
      </c>
      <c r="F40" s="284">
        <f t="shared" si="2"/>
        <v>121.45</v>
      </c>
      <c r="G40" s="285">
        <f t="shared" si="3"/>
        <v>92.622500000000002</v>
      </c>
      <c r="H40" s="285">
        <f t="shared" si="3"/>
        <v>81.091499999999996</v>
      </c>
      <c r="I40" s="285">
        <f t="shared" si="3"/>
        <v>73.019800000000004</v>
      </c>
      <c r="J40" s="285">
        <f t="shared" si="3"/>
        <v>63.795000000000002</v>
      </c>
      <c r="K40" s="282"/>
      <c r="L40" s="282"/>
      <c r="M40" s="282"/>
      <c r="N40" s="286"/>
      <c r="O40" s="286"/>
    </row>
    <row r="41" spans="1:15" s="283" customFormat="1" ht="52" customHeight="1" x14ac:dyDescent="0.25">
      <c r="A41" s="296" t="s">
        <v>58</v>
      </c>
      <c r="B41" s="291" t="s">
        <v>598</v>
      </c>
      <c r="C41" s="289">
        <f>+Nutrition!D44</f>
        <v>94.6</v>
      </c>
      <c r="D41" s="289">
        <f>+Nutrition!E44</f>
        <v>115.31</v>
      </c>
      <c r="E41" s="290">
        <f>+Nutrition!F44</f>
        <v>121.45</v>
      </c>
      <c r="F41" s="284">
        <f t="shared" si="2"/>
        <v>121.45</v>
      </c>
      <c r="G41" s="285">
        <f t="shared" si="3"/>
        <v>92.622500000000002</v>
      </c>
      <c r="H41" s="285">
        <f t="shared" si="3"/>
        <v>81.091499999999996</v>
      </c>
      <c r="I41" s="285">
        <f t="shared" si="3"/>
        <v>73.019800000000004</v>
      </c>
      <c r="J41" s="285">
        <f t="shared" si="3"/>
        <v>63.795000000000002</v>
      </c>
      <c r="K41" s="282"/>
      <c r="L41" s="282"/>
      <c r="M41" s="282"/>
      <c r="N41" s="286"/>
      <c r="O41" s="286"/>
    </row>
    <row r="42" spans="1:15" s="283" customFormat="1" ht="52" customHeight="1" x14ac:dyDescent="0.25">
      <c r="A42" s="296" t="s">
        <v>59</v>
      </c>
      <c r="B42" s="291" t="s">
        <v>599</v>
      </c>
      <c r="C42" s="289">
        <f>+Nutrition!D45</f>
        <v>94.6</v>
      </c>
      <c r="D42" s="289">
        <f>+Nutrition!E45</f>
        <v>115.31</v>
      </c>
      <c r="E42" s="290">
        <f>+Nutrition!F45</f>
        <v>121.45</v>
      </c>
      <c r="F42" s="284">
        <f t="shared" si="2"/>
        <v>121.45</v>
      </c>
      <c r="G42" s="285">
        <f t="shared" si="3"/>
        <v>92.622500000000002</v>
      </c>
      <c r="H42" s="285">
        <f t="shared" si="3"/>
        <v>81.091499999999996</v>
      </c>
      <c r="I42" s="285">
        <f t="shared" si="3"/>
        <v>73.019800000000004</v>
      </c>
      <c r="J42" s="285">
        <f t="shared" si="3"/>
        <v>63.795000000000002</v>
      </c>
      <c r="K42" s="282"/>
      <c r="L42" s="282"/>
      <c r="M42" s="282"/>
      <c r="N42" s="286"/>
      <c r="O42" s="286"/>
    </row>
    <row r="43" spans="1:15" s="283" customFormat="1" ht="52" customHeight="1" x14ac:dyDescent="0.25">
      <c r="A43" s="296" t="s">
        <v>85</v>
      </c>
      <c r="B43" s="291" t="s">
        <v>600</v>
      </c>
      <c r="C43" s="289">
        <f>+Nutrition!D46</f>
        <v>143.30000000000001</v>
      </c>
      <c r="D43" s="289">
        <f>+Nutrition!E46</f>
        <v>174.64</v>
      </c>
      <c r="E43" s="290">
        <f>+Nutrition!F46</f>
        <v>183.85000000000002</v>
      </c>
      <c r="F43" s="284">
        <f t="shared" si="2"/>
        <v>183.85000000000002</v>
      </c>
      <c r="G43" s="285">
        <f t="shared" si="3"/>
        <v>140.19000000000003</v>
      </c>
      <c r="H43" s="285">
        <f t="shared" si="3"/>
        <v>122.72600000000003</v>
      </c>
      <c r="I43" s="285">
        <f t="shared" si="3"/>
        <v>110.50120000000003</v>
      </c>
      <c r="J43" s="285">
        <f t="shared" si="3"/>
        <v>96.53000000000003</v>
      </c>
      <c r="K43" s="282"/>
      <c r="L43" s="282"/>
      <c r="M43" s="282"/>
      <c r="N43" s="286"/>
      <c r="O43" s="286"/>
    </row>
    <row r="44" spans="1:15" s="283" customFormat="1" ht="52" customHeight="1" x14ac:dyDescent="0.25">
      <c r="A44" s="296" t="s">
        <v>102</v>
      </c>
      <c r="B44" s="291" t="s">
        <v>601</v>
      </c>
      <c r="C44" s="289">
        <f>+Nutrition!D47</f>
        <v>143.30000000000001</v>
      </c>
      <c r="D44" s="289">
        <f>+Nutrition!E47</f>
        <v>174.64</v>
      </c>
      <c r="E44" s="290">
        <f>+Nutrition!F47</f>
        <v>183.85000000000002</v>
      </c>
      <c r="F44" s="284">
        <f t="shared" si="2"/>
        <v>183.85000000000002</v>
      </c>
      <c r="G44" s="285">
        <f t="shared" si="3"/>
        <v>140.19000000000003</v>
      </c>
      <c r="H44" s="285">
        <f t="shared" si="3"/>
        <v>122.72600000000003</v>
      </c>
      <c r="I44" s="285">
        <f t="shared" si="3"/>
        <v>110.50120000000003</v>
      </c>
      <c r="J44" s="285">
        <f t="shared" si="3"/>
        <v>96.53000000000003</v>
      </c>
      <c r="K44" s="282"/>
      <c r="L44" s="282"/>
      <c r="M44" s="282"/>
      <c r="N44" s="286"/>
      <c r="O44" s="286"/>
    </row>
    <row r="45" spans="1:15" s="283" customFormat="1" ht="52" customHeight="1" x14ac:dyDescent="0.25">
      <c r="A45" s="296" t="s">
        <v>16</v>
      </c>
      <c r="B45" s="291" t="s">
        <v>602</v>
      </c>
      <c r="C45" s="289">
        <f>+Nutrition!D48</f>
        <v>143.30000000000001</v>
      </c>
      <c r="D45" s="289">
        <f>+Nutrition!E48</f>
        <v>174.64</v>
      </c>
      <c r="E45" s="290">
        <f>+Nutrition!F48</f>
        <v>183.85000000000002</v>
      </c>
      <c r="F45" s="284">
        <f t="shared" si="2"/>
        <v>183.85000000000002</v>
      </c>
      <c r="G45" s="285">
        <f t="shared" si="3"/>
        <v>140.19000000000003</v>
      </c>
      <c r="H45" s="285">
        <f t="shared" si="3"/>
        <v>122.72600000000003</v>
      </c>
      <c r="I45" s="285">
        <f t="shared" si="3"/>
        <v>110.50120000000003</v>
      </c>
      <c r="J45" s="285">
        <f t="shared" si="3"/>
        <v>96.53000000000003</v>
      </c>
      <c r="K45" s="282"/>
      <c r="L45" s="282"/>
      <c r="M45" s="282"/>
      <c r="N45" s="286"/>
      <c r="O45" s="286"/>
    </row>
    <row r="46" spans="1:15" s="283" customFormat="1" ht="52" customHeight="1" x14ac:dyDescent="0.25">
      <c r="A46" s="296" t="s">
        <v>174</v>
      </c>
      <c r="B46" s="291" t="s">
        <v>603</v>
      </c>
      <c r="C46" s="289">
        <f>+Nutrition!D49</f>
        <v>143.30000000000001</v>
      </c>
      <c r="D46" s="289">
        <f>+Nutrition!E49</f>
        <v>174.64</v>
      </c>
      <c r="E46" s="290">
        <f>+Nutrition!F49</f>
        <v>183.85000000000002</v>
      </c>
      <c r="F46" s="284">
        <f t="shared" si="2"/>
        <v>183.85000000000002</v>
      </c>
      <c r="G46" s="285">
        <f t="shared" si="3"/>
        <v>140.19000000000003</v>
      </c>
      <c r="H46" s="285">
        <f t="shared" si="3"/>
        <v>122.72600000000003</v>
      </c>
      <c r="I46" s="285">
        <f t="shared" si="3"/>
        <v>110.50120000000003</v>
      </c>
      <c r="J46" s="285">
        <f t="shared" si="3"/>
        <v>96.53000000000003</v>
      </c>
      <c r="K46" s="282"/>
      <c r="L46" s="282"/>
      <c r="M46" s="282"/>
      <c r="N46" s="286"/>
      <c r="O46" s="286"/>
    </row>
    <row r="47" spans="1:15" s="283" customFormat="1" ht="67" customHeight="1" x14ac:dyDescent="0.25">
      <c r="A47" s="295" t="s">
        <v>60</v>
      </c>
      <c r="B47" s="291" t="s">
        <v>604</v>
      </c>
      <c r="C47" s="289">
        <f>+Nutrition!D50</f>
        <v>182.3</v>
      </c>
      <c r="D47" s="289">
        <f>+Nutrition!E50</f>
        <v>222.19</v>
      </c>
      <c r="E47" s="290">
        <f>+Nutrition!F50</f>
        <v>233.9</v>
      </c>
      <c r="F47" s="284">
        <f t="shared" si="2"/>
        <v>233.9</v>
      </c>
      <c r="G47" s="285">
        <f t="shared" si="3"/>
        <v>178.35250000000002</v>
      </c>
      <c r="H47" s="285">
        <f t="shared" si="3"/>
        <v>156.13350000000003</v>
      </c>
      <c r="I47" s="285">
        <f t="shared" si="3"/>
        <v>140.58019999999999</v>
      </c>
      <c r="J47" s="285">
        <f t="shared" si="3"/>
        <v>122.80500000000001</v>
      </c>
      <c r="K47" s="282"/>
      <c r="L47" s="282"/>
      <c r="M47" s="282"/>
      <c r="N47" s="286"/>
      <c r="O47" s="286"/>
    </row>
    <row r="48" spans="1:15" s="283" customFormat="1" ht="64.75" customHeight="1" x14ac:dyDescent="0.25">
      <c r="A48" s="295" t="s">
        <v>107</v>
      </c>
      <c r="B48" s="291" t="s">
        <v>605</v>
      </c>
      <c r="C48" s="289">
        <f>+Nutrition!D51</f>
        <v>182.3</v>
      </c>
      <c r="D48" s="289">
        <f>+Nutrition!E51</f>
        <v>222.19</v>
      </c>
      <c r="E48" s="290">
        <f>+Nutrition!F51</f>
        <v>233.9</v>
      </c>
      <c r="F48" s="284">
        <f t="shared" si="2"/>
        <v>233.9</v>
      </c>
      <c r="G48" s="285">
        <f t="shared" si="3"/>
        <v>178.35250000000002</v>
      </c>
      <c r="H48" s="285">
        <f t="shared" si="3"/>
        <v>156.13350000000003</v>
      </c>
      <c r="I48" s="285">
        <f t="shared" si="3"/>
        <v>140.58019999999999</v>
      </c>
      <c r="J48" s="285">
        <f t="shared" si="3"/>
        <v>122.80500000000001</v>
      </c>
      <c r="K48" s="282"/>
      <c r="L48" s="282"/>
      <c r="M48" s="282"/>
      <c r="N48" s="286"/>
      <c r="O48" s="286"/>
    </row>
    <row r="49" spans="1:15" s="283" customFormat="1" ht="67.75" customHeight="1" x14ac:dyDescent="0.25">
      <c r="A49" s="295" t="s">
        <v>61</v>
      </c>
      <c r="B49" s="291" t="s">
        <v>606</v>
      </c>
      <c r="C49" s="289">
        <f>+Nutrition!D52</f>
        <v>182.3</v>
      </c>
      <c r="D49" s="289">
        <f>+Nutrition!E52</f>
        <v>222.19</v>
      </c>
      <c r="E49" s="290">
        <f>+Nutrition!F52</f>
        <v>233.9</v>
      </c>
      <c r="F49" s="284">
        <f t="shared" si="2"/>
        <v>233.9</v>
      </c>
      <c r="G49" s="285">
        <f t="shared" si="3"/>
        <v>178.35250000000002</v>
      </c>
      <c r="H49" s="285">
        <f t="shared" si="3"/>
        <v>156.13350000000003</v>
      </c>
      <c r="I49" s="285">
        <f t="shared" si="3"/>
        <v>140.58019999999999</v>
      </c>
      <c r="J49" s="285">
        <f t="shared" si="3"/>
        <v>122.80500000000001</v>
      </c>
      <c r="K49" s="282"/>
      <c r="L49" s="282"/>
      <c r="M49" s="282"/>
      <c r="N49" s="286"/>
      <c r="O49" s="286"/>
    </row>
    <row r="50" spans="1:15" s="283" customFormat="1" ht="76" customHeight="1" x14ac:dyDescent="0.25">
      <c r="A50" s="297" t="s">
        <v>175</v>
      </c>
      <c r="B50" s="298" t="s">
        <v>607</v>
      </c>
      <c r="C50" s="289">
        <f>+Nutrition!D53</f>
        <v>182.3</v>
      </c>
      <c r="D50" s="289">
        <f>+Nutrition!E53</f>
        <v>222.19</v>
      </c>
      <c r="E50" s="290">
        <f>+Nutrition!F53</f>
        <v>233.9</v>
      </c>
      <c r="F50" s="299">
        <f t="shared" si="2"/>
        <v>233.9</v>
      </c>
      <c r="G50" s="300">
        <f t="shared" si="3"/>
        <v>178.35250000000002</v>
      </c>
      <c r="H50" s="300">
        <f t="shared" si="3"/>
        <v>156.13350000000003</v>
      </c>
      <c r="I50" s="300">
        <f t="shared" si="3"/>
        <v>140.58019999999999</v>
      </c>
      <c r="J50" s="300">
        <f t="shared" si="3"/>
        <v>122.80500000000001</v>
      </c>
      <c r="K50" s="282"/>
      <c r="L50" s="282"/>
      <c r="M50" s="282"/>
      <c r="N50" s="286"/>
      <c r="O50" s="286"/>
    </row>
    <row r="51" spans="1:15" s="283" customFormat="1" ht="14.15" customHeight="1" x14ac:dyDescent="0.25">
      <c r="A51" s="426" t="s">
        <v>263</v>
      </c>
      <c r="B51" s="427"/>
      <c r="C51" s="427"/>
      <c r="D51" s="427"/>
      <c r="E51" s="427"/>
      <c r="F51" s="427"/>
      <c r="G51" s="427"/>
      <c r="H51" s="427"/>
      <c r="I51" s="428"/>
      <c r="J51" s="429"/>
      <c r="K51" s="282"/>
      <c r="L51" s="282"/>
      <c r="M51" s="282"/>
      <c r="N51" s="286"/>
      <c r="O51" s="286"/>
    </row>
    <row r="52" spans="1:15" s="283" customFormat="1" ht="52" customHeight="1" x14ac:dyDescent="0.25">
      <c r="A52" s="295" t="s">
        <v>284</v>
      </c>
      <c r="B52" s="291" t="s">
        <v>608</v>
      </c>
      <c r="C52" s="289">
        <f>+Nutrition!D55</f>
        <v>10.050000000000001</v>
      </c>
      <c r="D52" s="289">
        <f>+Nutrition!E55</f>
        <v>11.59</v>
      </c>
      <c r="E52" s="290">
        <f>+Nutrition!F55</f>
        <v>12.200000000000001</v>
      </c>
      <c r="F52" s="284">
        <f t="shared" ref="F52:F57" si="4">+E52+(($G$11+$I$11)*E52)</f>
        <v>12.200000000000001</v>
      </c>
      <c r="G52" s="301"/>
      <c r="H52" s="302"/>
      <c r="I52" s="302"/>
      <c r="J52" s="303"/>
      <c r="K52" s="282"/>
      <c r="L52" s="282"/>
      <c r="M52" s="282"/>
      <c r="N52" s="286"/>
      <c r="O52" s="286"/>
    </row>
    <row r="53" spans="1:15" s="283" customFormat="1" ht="52" customHeight="1" x14ac:dyDescent="0.25">
      <c r="A53" s="295" t="s">
        <v>259</v>
      </c>
      <c r="B53" s="291" t="s">
        <v>608</v>
      </c>
      <c r="C53" s="289">
        <f>+Nutrition!D56</f>
        <v>100.5</v>
      </c>
      <c r="D53" s="289">
        <f>+Nutrition!E56</f>
        <v>115.81</v>
      </c>
      <c r="E53" s="290">
        <f>+Nutrition!F56</f>
        <v>121.9</v>
      </c>
      <c r="F53" s="284">
        <f t="shared" si="4"/>
        <v>121.9</v>
      </c>
      <c r="G53" s="304"/>
      <c r="H53" s="305"/>
      <c r="I53" s="305"/>
      <c r="J53" s="306"/>
      <c r="K53" s="282"/>
      <c r="L53" s="282"/>
      <c r="M53" s="282"/>
      <c r="N53" s="286"/>
      <c r="O53" s="286"/>
    </row>
    <row r="54" spans="1:15" s="283" customFormat="1" ht="57" customHeight="1" x14ac:dyDescent="0.25">
      <c r="A54" s="287" t="s">
        <v>98</v>
      </c>
      <c r="B54" s="291" t="s">
        <v>609</v>
      </c>
      <c r="C54" s="307">
        <f>+Nutrition!D57</f>
        <v>10.3</v>
      </c>
      <c r="D54" s="307">
        <f>+Nutrition!E57</f>
        <v>11.96</v>
      </c>
      <c r="E54" s="308">
        <f>+Nutrition!F57</f>
        <v>13.3</v>
      </c>
      <c r="F54" s="309">
        <f t="shared" si="4"/>
        <v>13.3</v>
      </c>
      <c r="G54" s="310">
        <f t="shared" ref="G54:J55" si="5">+$F54-$D54*G$14</f>
        <v>10.31</v>
      </c>
      <c r="H54" s="310">
        <f t="shared" si="5"/>
        <v>9.1140000000000008</v>
      </c>
      <c r="I54" s="310">
        <f t="shared" si="5"/>
        <v>8.2768000000000015</v>
      </c>
      <c r="J54" s="310">
        <f t="shared" si="5"/>
        <v>7.32</v>
      </c>
      <c r="K54" s="282"/>
      <c r="L54" s="282"/>
      <c r="M54" s="282"/>
      <c r="N54" s="286"/>
      <c r="O54" s="286"/>
    </row>
    <row r="55" spans="1:15" s="283" customFormat="1" ht="73.75" customHeight="1" x14ac:dyDescent="0.25">
      <c r="A55" s="287" t="s">
        <v>81</v>
      </c>
      <c r="B55" s="291" t="s">
        <v>610</v>
      </c>
      <c r="C55" s="289">
        <f>+Nutrition!D58</f>
        <v>10.51</v>
      </c>
      <c r="D55" s="289">
        <f>+Nutrition!E58</f>
        <v>12.08</v>
      </c>
      <c r="E55" s="290">
        <f>+Nutrition!F58</f>
        <v>13.42</v>
      </c>
      <c r="F55" s="309">
        <f t="shared" si="4"/>
        <v>13.42</v>
      </c>
      <c r="G55" s="310">
        <f t="shared" si="5"/>
        <v>10.4</v>
      </c>
      <c r="H55" s="310">
        <f t="shared" si="5"/>
        <v>9.1920000000000002</v>
      </c>
      <c r="I55" s="310">
        <f t="shared" si="5"/>
        <v>8.3463999999999992</v>
      </c>
      <c r="J55" s="310">
        <f t="shared" si="5"/>
        <v>7.38</v>
      </c>
      <c r="K55" s="282"/>
      <c r="L55" s="282"/>
      <c r="M55" s="282"/>
      <c r="N55" s="286"/>
      <c r="O55" s="286"/>
    </row>
    <row r="56" spans="1:15" s="283" customFormat="1" ht="52" customHeight="1" x14ac:dyDescent="0.25">
      <c r="A56" s="295" t="s">
        <v>531</v>
      </c>
      <c r="B56" s="291" t="s">
        <v>611</v>
      </c>
      <c r="C56" s="289">
        <f>+Nutrition!D59</f>
        <v>10.050000000000001</v>
      </c>
      <c r="D56" s="289">
        <f>+Nutrition!E59</f>
        <v>11.59</v>
      </c>
      <c r="E56" s="290">
        <f>+Nutrition!F59</f>
        <v>12.200000000000001</v>
      </c>
      <c r="F56" s="284">
        <f t="shared" si="4"/>
        <v>12.200000000000001</v>
      </c>
      <c r="G56" s="301"/>
      <c r="H56" s="302"/>
      <c r="I56" s="302"/>
      <c r="J56" s="303"/>
      <c r="K56" s="282"/>
      <c r="L56" s="282"/>
      <c r="M56" s="282"/>
      <c r="N56" s="286"/>
      <c r="O56" s="286"/>
    </row>
    <row r="57" spans="1:15" s="283" customFormat="1" ht="52" customHeight="1" x14ac:dyDescent="0.25">
      <c r="A57" s="295" t="s">
        <v>530</v>
      </c>
      <c r="B57" s="291" t="s">
        <v>611</v>
      </c>
      <c r="C57" s="289">
        <f>+Nutrition!D60</f>
        <v>100.5</v>
      </c>
      <c r="D57" s="289">
        <f>+Nutrition!E60</f>
        <v>115.81</v>
      </c>
      <c r="E57" s="290">
        <f>+Nutrition!F60</f>
        <v>121.9</v>
      </c>
      <c r="F57" s="284">
        <f t="shared" si="4"/>
        <v>121.9</v>
      </c>
      <c r="G57" s="304"/>
      <c r="H57" s="305"/>
      <c r="I57" s="305"/>
      <c r="J57" s="306"/>
      <c r="K57" s="282"/>
      <c r="L57" s="282"/>
      <c r="M57" s="282"/>
      <c r="N57" s="286"/>
      <c r="O57" s="286"/>
    </row>
    <row r="58" spans="1:15" s="283" customFormat="1" ht="14.15" customHeight="1" x14ac:dyDescent="0.25">
      <c r="A58" s="430" t="s">
        <v>612</v>
      </c>
      <c r="B58" s="431"/>
      <c r="C58" s="431"/>
      <c r="D58" s="431"/>
      <c r="E58" s="431"/>
      <c r="F58" s="431"/>
      <c r="G58" s="431"/>
      <c r="H58" s="431"/>
      <c r="I58" s="431"/>
      <c r="J58" s="432"/>
      <c r="K58" s="311"/>
      <c r="L58" s="312"/>
      <c r="M58" s="282"/>
    </row>
    <row r="59" spans="1:15" s="283" customFormat="1" ht="14.15" customHeight="1" x14ac:dyDescent="0.25">
      <c r="A59" s="295" t="s">
        <v>65</v>
      </c>
      <c r="B59" s="313" t="s">
        <v>613</v>
      </c>
      <c r="C59" s="289">
        <f>+Nutrition!D62</f>
        <v>32.950000000000003</v>
      </c>
      <c r="D59" s="289">
        <f>+Nutrition!E62</f>
        <v>40.14</v>
      </c>
      <c r="E59" s="290">
        <f>+Nutrition!F62</f>
        <v>42.25</v>
      </c>
      <c r="F59" s="284">
        <f>+E59+(($G$11+$I$11)*E59)</f>
        <v>42.25</v>
      </c>
      <c r="G59" s="285">
        <f t="shared" ref="G59:J77" si="6">+$F59-$D59*G$14</f>
        <v>32.215000000000003</v>
      </c>
      <c r="H59" s="285">
        <f t="shared" si="6"/>
        <v>28.201000000000001</v>
      </c>
      <c r="I59" s="285">
        <f t="shared" si="6"/>
        <v>25.391200000000001</v>
      </c>
      <c r="J59" s="285">
        <f t="shared" si="6"/>
        <v>22.18</v>
      </c>
      <c r="K59" s="282"/>
      <c r="L59" s="282"/>
      <c r="M59" s="282"/>
      <c r="N59" s="286"/>
      <c r="O59" s="286"/>
    </row>
    <row r="60" spans="1:15" s="283" customFormat="1" ht="14.15" customHeight="1" x14ac:dyDescent="0.25">
      <c r="A60" s="295" t="s">
        <v>23</v>
      </c>
      <c r="B60" s="313" t="s">
        <v>614</v>
      </c>
      <c r="C60" s="289">
        <f>+Nutrition!D63</f>
        <v>32.950000000000003</v>
      </c>
      <c r="D60" s="289">
        <f>+Nutrition!E63</f>
        <v>40.14</v>
      </c>
      <c r="E60" s="290">
        <f>+Nutrition!F63</f>
        <v>42.25</v>
      </c>
      <c r="F60" s="284">
        <f t="shared" ref="F60:F80" si="7">+E60+(($G$11+$I$11)*E60)</f>
        <v>42.25</v>
      </c>
      <c r="G60" s="285">
        <f t="shared" si="6"/>
        <v>32.215000000000003</v>
      </c>
      <c r="H60" s="285">
        <f t="shared" si="6"/>
        <v>28.201000000000001</v>
      </c>
      <c r="I60" s="285">
        <f t="shared" si="6"/>
        <v>25.391200000000001</v>
      </c>
      <c r="J60" s="285">
        <f t="shared" si="6"/>
        <v>22.18</v>
      </c>
      <c r="K60" s="282"/>
      <c r="L60" s="282"/>
      <c r="M60" s="282"/>
      <c r="N60" s="286"/>
      <c r="O60" s="286"/>
    </row>
    <row r="61" spans="1:15" s="283" customFormat="1" ht="14.15" customHeight="1" x14ac:dyDescent="0.25">
      <c r="A61" s="287" t="s">
        <v>50</v>
      </c>
      <c r="B61" s="313" t="s">
        <v>615</v>
      </c>
      <c r="C61" s="289">
        <f>+Nutrition!D64</f>
        <v>23.5</v>
      </c>
      <c r="D61" s="289">
        <f>+Nutrition!E64</f>
        <v>28.64</v>
      </c>
      <c r="E61" s="290">
        <f>+Nutrition!F64</f>
        <v>30.150000000000002</v>
      </c>
      <c r="F61" s="284">
        <f t="shared" si="7"/>
        <v>30.150000000000002</v>
      </c>
      <c r="G61" s="285">
        <f t="shared" si="6"/>
        <v>22.990000000000002</v>
      </c>
      <c r="H61" s="285">
        <f t="shared" si="6"/>
        <v>20.126000000000005</v>
      </c>
      <c r="I61" s="285">
        <f t="shared" si="6"/>
        <v>18.121200000000002</v>
      </c>
      <c r="J61" s="285">
        <f t="shared" si="6"/>
        <v>15.830000000000002</v>
      </c>
      <c r="K61" s="282"/>
      <c r="L61" s="282"/>
      <c r="M61" s="282"/>
      <c r="N61" s="286"/>
      <c r="O61" s="286"/>
    </row>
    <row r="62" spans="1:15" s="283" customFormat="1" ht="14.15" customHeight="1" x14ac:dyDescent="0.25">
      <c r="A62" s="287" t="s">
        <v>25</v>
      </c>
      <c r="B62" s="313" t="s">
        <v>616</v>
      </c>
      <c r="C62" s="289">
        <f>+Nutrition!D65</f>
        <v>15.5</v>
      </c>
      <c r="D62" s="289">
        <f>+Nutrition!E65</f>
        <v>18.91</v>
      </c>
      <c r="E62" s="290">
        <f>+Nutrition!F65</f>
        <v>19.900000000000002</v>
      </c>
      <c r="F62" s="284">
        <f t="shared" si="7"/>
        <v>19.900000000000002</v>
      </c>
      <c r="G62" s="285">
        <f t="shared" si="6"/>
        <v>15.172500000000003</v>
      </c>
      <c r="H62" s="285">
        <f t="shared" si="6"/>
        <v>13.281500000000001</v>
      </c>
      <c r="I62" s="285">
        <f t="shared" si="6"/>
        <v>11.957800000000002</v>
      </c>
      <c r="J62" s="285">
        <f t="shared" si="6"/>
        <v>10.445000000000002</v>
      </c>
      <c r="K62" s="282"/>
      <c r="L62" s="282"/>
      <c r="M62" s="282"/>
      <c r="N62" s="286"/>
      <c r="O62" s="286"/>
    </row>
    <row r="63" spans="1:15" s="283" customFormat="1" ht="14.15" customHeight="1" x14ac:dyDescent="0.25">
      <c r="A63" s="287" t="s">
        <v>66</v>
      </c>
      <c r="B63" s="314" t="s">
        <v>617</v>
      </c>
      <c r="C63" s="289">
        <f>+Nutrition!D66</f>
        <v>19.95</v>
      </c>
      <c r="D63" s="289">
        <f>+Nutrition!E66</f>
        <v>24.36</v>
      </c>
      <c r="E63" s="290">
        <f>+Nutrition!F66</f>
        <v>25.650000000000002</v>
      </c>
      <c r="F63" s="284">
        <f t="shared" si="7"/>
        <v>25.650000000000002</v>
      </c>
      <c r="G63" s="285">
        <f t="shared" si="6"/>
        <v>19.560000000000002</v>
      </c>
      <c r="H63" s="285">
        <f t="shared" si="6"/>
        <v>17.124000000000002</v>
      </c>
      <c r="I63" s="285">
        <f t="shared" si="6"/>
        <v>15.418800000000003</v>
      </c>
      <c r="J63" s="285">
        <f t="shared" si="6"/>
        <v>13.470000000000002</v>
      </c>
      <c r="K63" s="282"/>
      <c r="L63" s="282"/>
      <c r="M63" s="282"/>
      <c r="N63" s="286"/>
      <c r="O63" s="286"/>
    </row>
    <row r="64" spans="1:15" s="283" customFormat="1" ht="14.15" customHeight="1" x14ac:dyDescent="0.25">
      <c r="A64" s="287" t="s">
        <v>67</v>
      </c>
      <c r="B64" s="314" t="s">
        <v>618</v>
      </c>
      <c r="C64" s="289">
        <f>+Nutrition!D67</f>
        <v>34.950000000000003</v>
      </c>
      <c r="D64" s="289">
        <f>+Nutrition!E67</f>
        <v>42.6</v>
      </c>
      <c r="E64" s="290">
        <f>+Nutrition!F67</f>
        <v>44.85</v>
      </c>
      <c r="F64" s="284">
        <f t="shared" si="7"/>
        <v>44.85</v>
      </c>
      <c r="G64" s="285">
        <f t="shared" si="6"/>
        <v>34.200000000000003</v>
      </c>
      <c r="H64" s="285">
        <f t="shared" si="6"/>
        <v>29.94</v>
      </c>
      <c r="I64" s="285">
        <f t="shared" si="6"/>
        <v>26.958000000000002</v>
      </c>
      <c r="J64" s="285">
        <f t="shared" si="6"/>
        <v>23.55</v>
      </c>
      <c r="K64" s="282"/>
      <c r="L64" s="282"/>
      <c r="M64" s="282"/>
      <c r="N64" s="286"/>
      <c r="O64" s="286"/>
    </row>
    <row r="65" spans="1:15" s="283" customFormat="1" ht="30" customHeight="1" x14ac:dyDescent="0.25">
      <c r="A65" s="287" t="s">
        <v>51</v>
      </c>
      <c r="B65" s="291" t="s">
        <v>619</v>
      </c>
      <c r="C65" s="289">
        <f>+Nutrition!D68</f>
        <v>34.950000000000003</v>
      </c>
      <c r="D65" s="289">
        <f>+Nutrition!E68</f>
        <v>42.6</v>
      </c>
      <c r="E65" s="290">
        <f>+Nutrition!F68</f>
        <v>44.85</v>
      </c>
      <c r="F65" s="284">
        <f t="shared" si="7"/>
        <v>44.85</v>
      </c>
      <c r="G65" s="285">
        <f t="shared" si="6"/>
        <v>34.200000000000003</v>
      </c>
      <c r="H65" s="285">
        <f t="shared" si="6"/>
        <v>29.94</v>
      </c>
      <c r="I65" s="285">
        <f t="shared" si="6"/>
        <v>26.958000000000002</v>
      </c>
      <c r="J65" s="285">
        <f t="shared" si="6"/>
        <v>23.55</v>
      </c>
      <c r="K65" s="282"/>
      <c r="L65" s="282"/>
      <c r="M65" s="282"/>
      <c r="N65" s="286"/>
      <c r="O65" s="286"/>
    </row>
    <row r="66" spans="1:15" s="283" customFormat="1" ht="14.15" customHeight="1" x14ac:dyDescent="0.25">
      <c r="A66" s="287" t="s">
        <v>41</v>
      </c>
      <c r="B66" s="314" t="s">
        <v>620</v>
      </c>
      <c r="C66" s="289">
        <f>+Nutrition!D69</f>
        <v>15.75</v>
      </c>
      <c r="D66" s="289">
        <f>+Nutrition!E69</f>
        <v>19.190000000000001</v>
      </c>
      <c r="E66" s="290">
        <f>+Nutrition!F69</f>
        <v>20.200000000000003</v>
      </c>
      <c r="F66" s="284">
        <f t="shared" si="7"/>
        <v>20.200000000000003</v>
      </c>
      <c r="G66" s="285">
        <f t="shared" si="6"/>
        <v>15.402500000000003</v>
      </c>
      <c r="H66" s="285">
        <f t="shared" si="6"/>
        <v>13.483500000000003</v>
      </c>
      <c r="I66" s="285">
        <f t="shared" si="6"/>
        <v>12.140200000000002</v>
      </c>
      <c r="J66" s="285">
        <f t="shared" si="6"/>
        <v>10.605000000000002</v>
      </c>
      <c r="K66" s="282"/>
      <c r="L66" s="282"/>
      <c r="M66" s="282"/>
      <c r="N66" s="286"/>
      <c r="O66" s="286"/>
    </row>
    <row r="67" spans="1:15" s="283" customFormat="1" ht="14.15" customHeight="1" x14ac:dyDescent="0.25">
      <c r="A67" s="287" t="s">
        <v>245</v>
      </c>
      <c r="B67" s="314" t="s">
        <v>621</v>
      </c>
      <c r="C67" s="289">
        <f>+Nutrition!D70</f>
        <v>22.85</v>
      </c>
      <c r="D67" s="289">
        <f>+Nutrition!E70</f>
        <v>27.79</v>
      </c>
      <c r="E67" s="290">
        <f>+Nutrition!F70</f>
        <v>29.25</v>
      </c>
      <c r="F67" s="284">
        <f>+E67+(($G$11+$I$11)*E67)</f>
        <v>29.25</v>
      </c>
      <c r="G67" s="285">
        <f>+$F67-$D67*G$14</f>
        <v>22.302500000000002</v>
      </c>
      <c r="H67" s="285">
        <f>+$F67-$D67*H$14</f>
        <v>19.523499999999999</v>
      </c>
      <c r="I67" s="285">
        <f>+$F67-$D67*I$14</f>
        <v>17.578200000000002</v>
      </c>
      <c r="J67" s="285">
        <f>+$F67-$D67*J$14</f>
        <v>15.355</v>
      </c>
      <c r="K67" s="282"/>
      <c r="L67" s="282"/>
      <c r="M67" s="282"/>
      <c r="N67" s="286"/>
      <c r="O67" s="286"/>
    </row>
    <row r="68" spans="1:15" s="283" customFormat="1" ht="14.15" customHeight="1" x14ac:dyDescent="0.25">
      <c r="A68" s="287" t="s">
        <v>80</v>
      </c>
      <c r="B68" s="314" t="s">
        <v>622</v>
      </c>
      <c r="C68" s="289">
        <f>+Nutrition!D71</f>
        <v>34.950000000000003</v>
      </c>
      <c r="D68" s="289">
        <f>+Nutrition!E71</f>
        <v>42.6</v>
      </c>
      <c r="E68" s="290">
        <f>+Nutrition!F71</f>
        <v>44.85</v>
      </c>
      <c r="F68" s="284">
        <f t="shared" si="7"/>
        <v>44.85</v>
      </c>
      <c r="G68" s="285">
        <f t="shared" si="6"/>
        <v>34.200000000000003</v>
      </c>
      <c r="H68" s="285">
        <f t="shared" si="6"/>
        <v>29.94</v>
      </c>
      <c r="I68" s="285">
        <f t="shared" si="6"/>
        <v>26.958000000000002</v>
      </c>
      <c r="J68" s="285">
        <f t="shared" si="6"/>
        <v>23.55</v>
      </c>
      <c r="K68" s="282"/>
      <c r="L68" s="282"/>
      <c r="M68" s="282"/>
      <c r="N68" s="286"/>
      <c r="O68" s="286"/>
    </row>
    <row r="69" spans="1:15" s="283" customFormat="1" ht="14.15" customHeight="1" x14ac:dyDescent="0.25">
      <c r="A69" s="287" t="s">
        <v>26</v>
      </c>
      <c r="B69" s="314" t="s">
        <v>623</v>
      </c>
      <c r="C69" s="289">
        <f>+Nutrition!D72</f>
        <v>34.950000000000003</v>
      </c>
      <c r="D69" s="289">
        <f>+Nutrition!E72</f>
        <v>42.6</v>
      </c>
      <c r="E69" s="290">
        <f>+Nutrition!F72</f>
        <v>44.85</v>
      </c>
      <c r="F69" s="284">
        <f t="shared" si="7"/>
        <v>44.85</v>
      </c>
      <c r="G69" s="285">
        <f t="shared" si="6"/>
        <v>34.200000000000003</v>
      </c>
      <c r="H69" s="285">
        <f t="shared" si="6"/>
        <v>29.94</v>
      </c>
      <c r="I69" s="285">
        <f t="shared" si="6"/>
        <v>26.958000000000002</v>
      </c>
      <c r="J69" s="285">
        <f t="shared" si="6"/>
        <v>23.55</v>
      </c>
      <c r="K69" s="282"/>
      <c r="L69" s="282"/>
      <c r="M69" s="282"/>
      <c r="N69" s="286"/>
      <c r="O69" s="286"/>
    </row>
    <row r="70" spans="1:15" s="283" customFormat="1" ht="14.15" customHeight="1" x14ac:dyDescent="0.25">
      <c r="A70" s="287" t="s">
        <v>27</v>
      </c>
      <c r="B70" s="314" t="s">
        <v>624</v>
      </c>
      <c r="C70" s="289">
        <f>+Nutrition!D73</f>
        <v>34.950000000000003</v>
      </c>
      <c r="D70" s="289">
        <f>+Nutrition!E73</f>
        <v>42.6</v>
      </c>
      <c r="E70" s="290">
        <f>+Nutrition!F73</f>
        <v>44.85</v>
      </c>
      <c r="F70" s="284">
        <f t="shared" si="7"/>
        <v>44.85</v>
      </c>
      <c r="G70" s="285">
        <f t="shared" si="6"/>
        <v>34.200000000000003</v>
      </c>
      <c r="H70" s="285">
        <f t="shared" si="6"/>
        <v>29.94</v>
      </c>
      <c r="I70" s="285">
        <f t="shared" si="6"/>
        <v>26.958000000000002</v>
      </c>
      <c r="J70" s="285">
        <f t="shared" si="6"/>
        <v>23.55</v>
      </c>
      <c r="K70" s="282"/>
      <c r="L70" s="282"/>
      <c r="M70" s="282"/>
      <c r="N70" s="286"/>
      <c r="O70" s="286"/>
    </row>
    <row r="71" spans="1:15" s="283" customFormat="1" ht="14.15" customHeight="1" x14ac:dyDescent="0.25">
      <c r="A71" s="287" t="s">
        <v>257</v>
      </c>
      <c r="B71" s="314" t="s">
        <v>625</v>
      </c>
      <c r="C71" s="289">
        <f>+Nutrition!D74</f>
        <v>34.950000000000003</v>
      </c>
      <c r="D71" s="289">
        <f>+Nutrition!E74</f>
        <v>42.6</v>
      </c>
      <c r="E71" s="290">
        <f>+Nutrition!F74</f>
        <v>44.85</v>
      </c>
      <c r="F71" s="284">
        <f>+E71+(($G$11+$I$11)*E71)</f>
        <v>44.85</v>
      </c>
      <c r="G71" s="285">
        <f t="shared" si="6"/>
        <v>34.200000000000003</v>
      </c>
      <c r="H71" s="285">
        <f t="shared" si="6"/>
        <v>29.94</v>
      </c>
      <c r="I71" s="285">
        <f t="shared" si="6"/>
        <v>26.958000000000002</v>
      </c>
      <c r="J71" s="285">
        <f t="shared" si="6"/>
        <v>23.55</v>
      </c>
      <c r="K71" s="282"/>
      <c r="L71" s="282"/>
      <c r="M71" s="282"/>
      <c r="N71" s="286"/>
      <c r="O71" s="286"/>
    </row>
    <row r="72" spans="1:15" s="283" customFormat="1" ht="14.15" customHeight="1" x14ac:dyDescent="0.25">
      <c r="A72" s="287" t="s">
        <v>68</v>
      </c>
      <c r="B72" s="314" t="s">
        <v>626</v>
      </c>
      <c r="C72" s="289">
        <f>+Nutrition!D75</f>
        <v>19.95</v>
      </c>
      <c r="D72" s="289">
        <f>+Nutrition!E75</f>
        <v>24.36</v>
      </c>
      <c r="E72" s="290">
        <f>+Nutrition!F75</f>
        <v>25.650000000000002</v>
      </c>
      <c r="F72" s="284">
        <f t="shared" si="7"/>
        <v>25.650000000000002</v>
      </c>
      <c r="G72" s="285">
        <f t="shared" si="6"/>
        <v>19.560000000000002</v>
      </c>
      <c r="H72" s="285">
        <f t="shared" si="6"/>
        <v>17.124000000000002</v>
      </c>
      <c r="I72" s="285">
        <f t="shared" si="6"/>
        <v>15.418800000000003</v>
      </c>
      <c r="J72" s="285">
        <f t="shared" si="6"/>
        <v>13.470000000000002</v>
      </c>
      <c r="K72" s="282"/>
      <c r="L72" s="282"/>
      <c r="M72" s="282"/>
      <c r="N72" s="286"/>
      <c r="O72" s="286"/>
    </row>
    <row r="73" spans="1:15" s="283" customFormat="1" ht="14.15" customHeight="1" x14ac:dyDescent="0.25">
      <c r="A73" s="287" t="s">
        <v>43</v>
      </c>
      <c r="B73" s="314" t="s">
        <v>627</v>
      </c>
      <c r="C73" s="289">
        <f>+Nutrition!D76</f>
        <v>19.95</v>
      </c>
      <c r="D73" s="289">
        <f>+Nutrition!E76</f>
        <v>24.36</v>
      </c>
      <c r="E73" s="290">
        <f>+Nutrition!F76</f>
        <v>25.650000000000002</v>
      </c>
      <c r="F73" s="284">
        <f t="shared" si="7"/>
        <v>25.650000000000002</v>
      </c>
      <c r="G73" s="285">
        <f t="shared" si="6"/>
        <v>19.560000000000002</v>
      </c>
      <c r="H73" s="285">
        <f t="shared" si="6"/>
        <v>17.124000000000002</v>
      </c>
      <c r="I73" s="285">
        <f t="shared" si="6"/>
        <v>15.418800000000003</v>
      </c>
      <c r="J73" s="285">
        <f t="shared" si="6"/>
        <v>13.470000000000002</v>
      </c>
      <c r="K73" s="282"/>
      <c r="L73" s="282"/>
      <c r="M73" s="282"/>
      <c r="N73" s="286"/>
      <c r="O73" s="286"/>
    </row>
    <row r="74" spans="1:15" s="283" customFormat="1" ht="14.15" customHeight="1" x14ac:dyDescent="0.25">
      <c r="A74" s="287" t="s">
        <v>28</v>
      </c>
      <c r="B74" s="314" t="s">
        <v>628</v>
      </c>
      <c r="C74" s="289">
        <f>+Nutrition!D77</f>
        <v>19.95</v>
      </c>
      <c r="D74" s="289">
        <f>+Nutrition!E77</f>
        <v>24.36</v>
      </c>
      <c r="E74" s="290">
        <f>+Nutrition!F77</f>
        <v>25.650000000000002</v>
      </c>
      <c r="F74" s="284">
        <f t="shared" si="7"/>
        <v>25.650000000000002</v>
      </c>
      <c r="G74" s="285">
        <f t="shared" si="6"/>
        <v>19.560000000000002</v>
      </c>
      <c r="H74" s="285">
        <f t="shared" si="6"/>
        <v>17.124000000000002</v>
      </c>
      <c r="I74" s="285">
        <f t="shared" si="6"/>
        <v>15.418800000000003</v>
      </c>
      <c r="J74" s="285">
        <f t="shared" si="6"/>
        <v>13.470000000000002</v>
      </c>
      <c r="K74" s="282"/>
      <c r="L74" s="282"/>
      <c r="M74" s="282"/>
      <c r="N74" s="286"/>
      <c r="O74" s="286"/>
    </row>
    <row r="75" spans="1:15" s="283" customFormat="1" ht="29.15" customHeight="1" x14ac:dyDescent="0.25">
      <c r="A75" s="287" t="s">
        <v>275</v>
      </c>
      <c r="B75" s="291" t="s">
        <v>629</v>
      </c>
      <c r="C75" s="289">
        <f>+Nutrition!D78</f>
        <v>34.950000000000003</v>
      </c>
      <c r="D75" s="289">
        <f>+Nutrition!E78</f>
        <v>44.69</v>
      </c>
      <c r="E75" s="290">
        <f>+Nutrition!F78</f>
        <v>47.050000000000004</v>
      </c>
      <c r="F75" s="284">
        <f>+E75+(($G$11+$I$11)*E75)</f>
        <v>47.050000000000004</v>
      </c>
      <c r="G75" s="285">
        <f t="shared" si="6"/>
        <v>35.877500000000005</v>
      </c>
      <c r="H75" s="285">
        <f t="shared" si="6"/>
        <v>31.408500000000004</v>
      </c>
      <c r="I75" s="285">
        <f t="shared" si="6"/>
        <v>28.280200000000004</v>
      </c>
      <c r="J75" s="285">
        <f t="shared" si="6"/>
        <v>24.705000000000005</v>
      </c>
      <c r="K75" s="282"/>
      <c r="L75" s="282"/>
      <c r="M75" s="282"/>
      <c r="N75" s="286"/>
      <c r="O75" s="286"/>
    </row>
    <row r="76" spans="1:15" s="283" customFormat="1" ht="29.15" customHeight="1" x14ac:dyDescent="0.25">
      <c r="A76" s="287" t="s">
        <v>485</v>
      </c>
      <c r="B76" s="291" t="s">
        <v>630</v>
      </c>
      <c r="C76" s="289">
        <f>+Nutrition!D79</f>
        <v>34.950000000000003</v>
      </c>
      <c r="D76" s="289">
        <f>+Nutrition!E79</f>
        <v>44.69</v>
      </c>
      <c r="E76" s="290">
        <f>+Nutrition!F79</f>
        <v>47.050000000000004</v>
      </c>
      <c r="F76" s="284">
        <f>+E76+(($G$11+$I$11)*E76)</f>
        <v>47.050000000000004</v>
      </c>
      <c r="G76" s="285">
        <f t="shared" si="6"/>
        <v>35.877500000000005</v>
      </c>
      <c r="H76" s="285">
        <f t="shared" si="6"/>
        <v>31.408500000000004</v>
      </c>
      <c r="I76" s="285">
        <f t="shared" si="6"/>
        <v>28.280200000000004</v>
      </c>
      <c r="J76" s="285">
        <f t="shared" si="6"/>
        <v>24.705000000000005</v>
      </c>
      <c r="K76" s="282"/>
      <c r="L76" s="282"/>
      <c r="M76" s="282"/>
      <c r="N76" s="286"/>
      <c r="O76" s="286"/>
    </row>
    <row r="77" spans="1:15" s="283" customFormat="1" ht="29.15" customHeight="1" x14ac:dyDescent="0.25">
      <c r="A77" s="287" t="s">
        <v>181</v>
      </c>
      <c r="B77" s="294" t="s">
        <v>631</v>
      </c>
      <c r="C77" s="289">
        <f>+Nutrition!D80</f>
        <v>34.950000000000003</v>
      </c>
      <c r="D77" s="289">
        <f>+Nutrition!E80</f>
        <v>42.6</v>
      </c>
      <c r="E77" s="290">
        <f>+Nutrition!F80</f>
        <v>44.85</v>
      </c>
      <c r="F77" s="284">
        <f t="shared" si="7"/>
        <v>44.85</v>
      </c>
      <c r="G77" s="285">
        <f t="shared" si="6"/>
        <v>34.200000000000003</v>
      </c>
      <c r="H77" s="285">
        <f t="shared" si="6"/>
        <v>29.94</v>
      </c>
      <c r="I77" s="285">
        <f t="shared" si="6"/>
        <v>26.958000000000002</v>
      </c>
      <c r="J77" s="285">
        <f t="shared" si="6"/>
        <v>23.55</v>
      </c>
      <c r="K77" s="282"/>
      <c r="L77" s="282"/>
      <c r="M77" s="282"/>
      <c r="N77" s="286"/>
      <c r="O77" s="286"/>
    </row>
    <row r="78" spans="1:15" s="283" customFormat="1" ht="29.15" customHeight="1" x14ac:dyDescent="0.25">
      <c r="A78" s="287" t="s">
        <v>182</v>
      </c>
      <c r="B78" s="294" t="s">
        <v>632</v>
      </c>
      <c r="C78" s="289">
        <f>+Nutrition!D81</f>
        <v>34.950000000000003</v>
      </c>
      <c r="D78" s="289">
        <f>+Nutrition!E81</f>
        <v>42.6</v>
      </c>
      <c r="E78" s="290">
        <f>+Nutrition!F81</f>
        <v>44.85</v>
      </c>
      <c r="F78" s="284">
        <f t="shared" si="7"/>
        <v>44.85</v>
      </c>
      <c r="G78" s="285">
        <f t="shared" ref="G78:J80" si="8">+$F78-$D78*G$14</f>
        <v>34.200000000000003</v>
      </c>
      <c r="H78" s="285">
        <f t="shared" si="8"/>
        <v>29.94</v>
      </c>
      <c r="I78" s="285">
        <f t="shared" si="8"/>
        <v>26.958000000000002</v>
      </c>
      <c r="J78" s="285">
        <f t="shared" si="8"/>
        <v>23.55</v>
      </c>
      <c r="K78" s="282"/>
      <c r="L78" s="282"/>
      <c r="M78" s="282"/>
      <c r="N78" s="286"/>
      <c r="O78" s="286"/>
    </row>
    <row r="79" spans="1:15" s="283" customFormat="1" ht="14.15" customHeight="1" x14ac:dyDescent="0.25">
      <c r="A79" s="295" t="s">
        <v>37</v>
      </c>
      <c r="B79" s="314" t="s">
        <v>633</v>
      </c>
      <c r="C79" s="289">
        <f>+Nutrition!D82</f>
        <v>90.2</v>
      </c>
      <c r="D79" s="289">
        <f>+Nutrition!E82</f>
        <v>106.88</v>
      </c>
      <c r="E79" s="290">
        <f>+Nutrition!F82</f>
        <v>112.5</v>
      </c>
      <c r="F79" s="284">
        <f t="shared" si="7"/>
        <v>112.5</v>
      </c>
      <c r="G79" s="285">
        <f t="shared" si="8"/>
        <v>85.78</v>
      </c>
      <c r="H79" s="285">
        <f t="shared" si="8"/>
        <v>75.092000000000013</v>
      </c>
      <c r="I79" s="285">
        <f t="shared" si="8"/>
        <v>67.610399999999998</v>
      </c>
      <c r="J79" s="285">
        <f t="shared" si="8"/>
        <v>59.06</v>
      </c>
      <c r="K79" s="282"/>
      <c r="L79" s="282"/>
      <c r="M79" s="282"/>
      <c r="N79" s="286"/>
      <c r="O79" s="286"/>
    </row>
    <row r="80" spans="1:15" s="283" customFormat="1" ht="14.15" customHeight="1" x14ac:dyDescent="0.25">
      <c r="A80" s="297" t="s">
        <v>38</v>
      </c>
      <c r="B80" s="315" t="s">
        <v>634</v>
      </c>
      <c r="C80" s="289">
        <f>+Nutrition!D83</f>
        <v>23.75</v>
      </c>
      <c r="D80" s="289">
        <f>+Nutrition!E83</f>
        <v>28.07</v>
      </c>
      <c r="E80" s="290">
        <f>+Nutrition!F83</f>
        <v>29.55</v>
      </c>
      <c r="F80" s="299">
        <f t="shared" si="7"/>
        <v>29.55</v>
      </c>
      <c r="G80" s="300">
        <f t="shared" si="8"/>
        <v>22.532499999999999</v>
      </c>
      <c r="H80" s="300">
        <f t="shared" si="8"/>
        <v>19.725500000000004</v>
      </c>
      <c r="I80" s="300">
        <f t="shared" si="8"/>
        <v>17.7606</v>
      </c>
      <c r="J80" s="300">
        <f t="shared" si="8"/>
        <v>15.515000000000001</v>
      </c>
      <c r="K80" s="282"/>
      <c r="L80" s="282"/>
      <c r="M80" s="282"/>
      <c r="N80" s="286"/>
      <c r="O80" s="286"/>
    </row>
    <row r="81" spans="1:15" s="283" customFormat="1" ht="14.15" customHeight="1" x14ac:dyDescent="0.25">
      <c r="A81" s="433" t="s">
        <v>461</v>
      </c>
      <c r="B81" s="434"/>
      <c r="C81" s="434"/>
      <c r="D81" s="434"/>
      <c r="E81" s="434"/>
      <c r="F81" s="434"/>
      <c r="G81" s="434"/>
      <c r="H81" s="434"/>
      <c r="I81" s="435"/>
      <c r="J81" s="436"/>
      <c r="K81" s="311"/>
      <c r="L81" s="312"/>
      <c r="M81" s="282"/>
    </row>
    <row r="82" spans="1:15" s="283" customFormat="1" ht="14.15" customHeight="1" x14ac:dyDescent="0.25">
      <c r="A82" s="316" t="s">
        <v>54</v>
      </c>
      <c r="B82" s="313" t="s">
        <v>635</v>
      </c>
      <c r="C82" s="289">
        <f>+Nutrition!D86</f>
        <v>28.5</v>
      </c>
      <c r="D82" s="289">
        <f>+Nutrition!E86</f>
        <v>34.729999999999997</v>
      </c>
      <c r="E82" s="290">
        <f>+Nutrition!F86</f>
        <v>36.550000000000004</v>
      </c>
      <c r="F82" s="284">
        <f>+E82+(($G$11+$I$11)*E82)</f>
        <v>36.550000000000004</v>
      </c>
      <c r="G82" s="285">
        <f t="shared" ref="G82:J86" si="9">+$F82-$D82*G$14</f>
        <v>27.867500000000007</v>
      </c>
      <c r="H82" s="285">
        <f t="shared" si="9"/>
        <v>24.394500000000008</v>
      </c>
      <c r="I82" s="285">
        <f t="shared" si="9"/>
        <v>21.963400000000007</v>
      </c>
      <c r="J82" s="285">
        <f t="shared" si="9"/>
        <v>19.185000000000006</v>
      </c>
      <c r="K82" s="282"/>
      <c r="L82" s="282"/>
      <c r="M82" s="282"/>
      <c r="N82" s="286"/>
      <c r="O82" s="286"/>
    </row>
    <row r="83" spans="1:15" s="283" customFormat="1" ht="26.15" customHeight="1" x14ac:dyDescent="0.25">
      <c r="A83" s="316" t="s">
        <v>9</v>
      </c>
      <c r="B83" s="294" t="s">
        <v>636</v>
      </c>
      <c r="C83" s="289">
        <f>+Nutrition!D87</f>
        <v>40.25</v>
      </c>
      <c r="D83" s="289">
        <f>+Nutrition!E87</f>
        <v>48.93</v>
      </c>
      <c r="E83" s="290">
        <f>+Nutrition!F87</f>
        <v>51.5</v>
      </c>
      <c r="F83" s="284">
        <f>+E83+(($G$11+$I$11)*E83)</f>
        <v>51.5</v>
      </c>
      <c r="G83" s="285">
        <f t="shared" si="9"/>
        <v>39.267499999999998</v>
      </c>
      <c r="H83" s="285">
        <f t="shared" si="9"/>
        <v>34.374499999999998</v>
      </c>
      <c r="I83" s="285">
        <f t="shared" si="9"/>
        <v>30.949400000000001</v>
      </c>
      <c r="J83" s="285">
        <f t="shared" si="9"/>
        <v>27.035</v>
      </c>
      <c r="K83" s="282"/>
      <c r="L83" s="282"/>
      <c r="M83" s="282"/>
      <c r="N83" s="286"/>
      <c r="O83" s="286"/>
    </row>
    <row r="84" spans="1:15" s="283" customFormat="1" ht="26.15" customHeight="1" x14ac:dyDescent="0.25">
      <c r="A84" s="316" t="s">
        <v>204</v>
      </c>
      <c r="B84" s="294" t="s">
        <v>637</v>
      </c>
      <c r="C84" s="289">
        <f>+Nutrition!D88</f>
        <v>40.25</v>
      </c>
      <c r="D84" s="289">
        <f>+Nutrition!E88</f>
        <v>48.93</v>
      </c>
      <c r="E84" s="290">
        <f>+Nutrition!F88</f>
        <v>51.5</v>
      </c>
      <c r="F84" s="284">
        <f>+E84+(($G$11+$I$11)*E84)</f>
        <v>51.5</v>
      </c>
      <c r="G84" s="285">
        <f t="shared" si="9"/>
        <v>39.267499999999998</v>
      </c>
      <c r="H84" s="285">
        <f t="shared" si="9"/>
        <v>34.374499999999998</v>
      </c>
      <c r="I84" s="285">
        <f t="shared" si="9"/>
        <v>30.949400000000001</v>
      </c>
      <c r="J84" s="285">
        <f t="shared" si="9"/>
        <v>27.035</v>
      </c>
      <c r="K84" s="282"/>
      <c r="L84" s="282"/>
      <c r="M84" s="282"/>
      <c r="N84" s="286"/>
      <c r="O84" s="286"/>
    </row>
    <row r="85" spans="1:15" s="283" customFormat="1" ht="26.15" customHeight="1" x14ac:dyDescent="0.25">
      <c r="A85" s="287" t="s">
        <v>482</v>
      </c>
      <c r="B85" s="291" t="s">
        <v>638</v>
      </c>
      <c r="C85" s="289">
        <f>+Nutrition!D89</f>
        <v>40.25</v>
      </c>
      <c r="D85" s="289">
        <f>+Nutrition!E89</f>
        <v>48.93</v>
      </c>
      <c r="E85" s="290">
        <f>+Nutrition!F89</f>
        <v>51.5</v>
      </c>
      <c r="F85" s="284">
        <f>+E85+(($G$11+$I$11)*E85)</f>
        <v>51.5</v>
      </c>
      <c r="G85" s="285">
        <f t="shared" si="9"/>
        <v>39.267499999999998</v>
      </c>
      <c r="H85" s="285">
        <f t="shared" si="9"/>
        <v>34.374499999999998</v>
      </c>
      <c r="I85" s="285">
        <f t="shared" si="9"/>
        <v>30.949400000000001</v>
      </c>
      <c r="J85" s="285">
        <f t="shared" si="9"/>
        <v>27.035</v>
      </c>
      <c r="K85" s="282"/>
      <c r="L85" s="282"/>
      <c r="M85" s="282"/>
      <c r="N85" s="286"/>
      <c r="O85" s="286"/>
    </row>
    <row r="86" spans="1:15" s="283" customFormat="1" ht="26.15" customHeight="1" x14ac:dyDescent="0.25">
      <c r="A86" s="287" t="s">
        <v>264</v>
      </c>
      <c r="B86" s="291" t="s">
        <v>639</v>
      </c>
      <c r="C86" s="289">
        <f>+Nutrition!D90</f>
        <v>52.4</v>
      </c>
      <c r="D86" s="289">
        <f>+Nutrition!E90</f>
        <v>63.69</v>
      </c>
      <c r="E86" s="290">
        <f>+Nutrition!F90</f>
        <v>67.05</v>
      </c>
      <c r="F86" s="284">
        <f>+E86+(($G$11+$I$11)*E86)</f>
        <v>67.05</v>
      </c>
      <c r="G86" s="285">
        <f t="shared" si="9"/>
        <v>51.127499999999998</v>
      </c>
      <c r="H86" s="285">
        <f t="shared" si="9"/>
        <v>44.758499999999998</v>
      </c>
      <c r="I86" s="285">
        <f t="shared" si="9"/>
        <v>40.300200000000004</v>
      </c>
      <c r="J86" s="285">
        <f t="shared" si="9"/>
        <v>35.204999999999998</v>
      </c>
      <c r="K86" s="282"/>
      <c r="L86" s="282"/>
      <c r="M86" s="282"/>
      <c r="N86" s="286"/>
      <c r="O86" s="286"/>
    </row>
    <row r="87" spans="1:15" s="282" customFormat="1" ht="14.15" customHeight="1" x14ac:dyDescent="0.25">
      <c r="A87" s="426" t="s">
        <v>144</v>
      </c>
      <c r="B87" s="427"/>
      <c r="C87" s="427"/>
      <c r="D87" s="427"/>
      <c r="E87" s="427"/>
      <c r="F87" s="427"/>
      <c r="G87" s="427"/>
      <c r="H87" s="427"/>
      <c r="I87" s="428"/>
      <c r="J87" s="429"/>
      <c r="N87" s="286"/>
      <c r="O87" s="286"/>
    </row>
    <row r="88" spans="1:15" s="283" customFormat="1" ht="26.15" customHeight="1" x14ac:dyDescent="0.25">
      <c r="A88" s="287" t="s">
        <v>540</v>
      </c>
      <c r="B88" s="291" t="s">
        <v>640</v>
      </c>
      <c r="C88" s="307">
        <f>+Nutrition!D92</f>
        <v>21</v>
      </c>
      <c r="D88" s="307">
        <f>+Nutrition!E92</f>
        <v>17.16</v>
      </c>
      <c r="E88" s="308">
        <f>+Nutrition!F92</f>
        <v>28.6</v>
      </c>
      <c r="F88" s="309">
        <f t="shared" ref="F88:F97" si="10">+E88+(($G$11+$I$11)*E88)</f>
        <v>28.6</v>
      </c>
      <c r="G88" s="310">
        <f t="shared" ref="G88:J97" si="11">+$F88-$D88*G$14</f>
        <v>24.310000000000002</v>
      </c>
      <c r="H88" s="310">
        <f t="shared" si="11"/>
        <v>22.594000000000001</v>
      </c>
      <c r="I88" s="310">
        <f t="shared" si="11"/>
        <v>21.392800000000001</v>
      </c>
      <c r="J88" s="310">
        <f t="shared" si="11"/>
        <v>20.020000000000003</v>
      </c>
      <c r="K88" s="282"/>
      <c r="L88" s="282"/>
      <c r="M88" s="282"/>
      <c r="N88" s="286"/>
      <c r="O88" s="286"/>
    </row>
    <row r="89" spans="1:15" s="283" customFormat="1" ht="26.15" customHeight="1" x14ac:dyDescent="0.25">
      <c r="A89" s="287" t="s">
        <v>541</v>
      </c>
      <c r="B89" s="291" t="s">
        <v>641</v>
      </c>
      <c r="C89" s="307">
        <f>+Nutrition!D93</f>
        <v>21</v>
      </c>
      <c r="D89" s="307">
        <f>+Nutrition!E93</f>
        <v>17.16</v>
      </c>
      <c r="E89" s="308">
        <f>+Nutrition!F93</f>
        <v>28.6</v>
      </c>
      <c r="F89" s="309">
        <f t="shared" si="10"/>
        <v>28.6</v>
      </c>
      <c r="G89" s="310">
        <f t="shared" si="11"/>
        <v>24.310000000000002</v>
      </c>
      <c r="H89" s="310">
        <f t="shared" si="11"/>
        <v>22.594000000000001</v>
      </c>
      <c r="I89" s="310">
        <f t="shared" si="11"/>
        <v>21.392800000000001</v>
      </c>
      <c r="J89" s="310">
        <f t="shared" si="11"/>
        <v>20.020000000000003</v>
      </c>
      <c r="K89" s="282"/>
      <c r="L89" s="282"/>
      <c r="M89" s="282"/>
      <c r="N89" s="286"/>
      <c r="O89" s="286"/>
    </row>
    <row r="90" spans="1:15" s="283" customFormat="1" ht="14.15" customHeight="1" x14ac:dyDescent="0.25">
      <c r="A90" s="287" t="s">
        <v>548</v>
      </c>
      <c r="B90" s="291" t="s">
        <v>642</v>
      </c>
      <c r="C90" s="307">
        <f>+Nutrition!D94</f>
        <v>30.55</v>
      </c>
      <c r="D90" s="307">
        <f>+Nutrition!E94</f>
        <v>36.58</v>
      </c>
      <c r="E90" s="308">
        <f>+Nutrition!F94</f>
        <v>38.5</v>
      </c>
      <c r="F90" s="309">
        <f t="shared" si="10"/>
        <v>38.5</v>
      </c>
      <c r="G90" s="310">
        <f t="shared" si="11"/>
        <v>29.355</v>
      </c>
      <c r="H90" s="310">
        <f t="shared" si="11"/>
        <v>25.697000000000003</v>
      </c>
      <c r="I90" s="310">
        <f t="shared" si="11"/>
        <v>23.136400000000002</v>
      </c>
      <c r="J90" s="310">
        <f t="shared" si="11"/>
        <v>20.21</v>
      </c>
      <c r="K90" s="282"/>
      <c r="L90" s="282"/>
      <c r="M90" s="282"/>
      <c r="N90" s="286"/>
      <c r="O90" s="286"/>
    </row>
    <row r="91" spans="1:15" s="283" customFormat="1" ht="14.15" customHeight="1" x14ac:dyDescent="0.25">
      <c r="A91" s="287" t="s">
        <v>549</v>
      </c>
      <c r="B91" s="291" t="s">
        <v>643</v>
      </c>
      <c r="C91" s="307">
        <f>+Nutrition!D95</f>
        <v>30.55</v>
      </c>
      <c r="D91" s="307">
        <f>+Nutrition!E95</f>
        <v>36.58</v>
      </c>
      <c r="E91" s="308">
        <f>+Nutrition!F95</f>
        <v>38.5</v>
      </c>
      <c r="F91" s="309">
        <f t="shared" si="10"/>
        <v>38.5</v>
      </c>
      <c r="G91" s="310">
        <f t="shared" si="11"/>
        <v>29.355</v>
      </c>
      <c r="H91" s="310">
        <f t="shared" si="11"/>
        <v>25.697000000000003</v>
      </c>
      <c r="I91" s="310">
        <f t="shared" si="11"/>
        <v>23.136400000000002</v>
      </c>
      <c r="J91" s="310">
        <f t="shared" si="11"/>
        <v>20.21</v>
      </c>
      <c r="K91" s="282"/>
      <c r="L91" s="282"/>
      <c r="M91" s="282"/>
      <c r="N91" s="286"/>
      <c r="O91" s="286"/>
    </row>
    <row r="92" spans="1:15" s="283" customFormat="1" ht="14.15" customHeight="1" x14ac:dyDescent="0.25">
      <c r="A92" s="287" t="s">
        <v>69</v>
      </c>
      <c r="B92" s="317" t="s">
        <v>644</v>
      </c>
      <c r="C92" s="307">
        <f>+Nutrition!D96</f>
        <v>20</v>
      </c>
      <c r="D92" s="289">
        <f>+Nutrition!E96</f>
        <v>16.14</v>
      </c>
      <c r="E92" s="290">
        <f>+Nutrition!F96</f>
        <v>26.900000000000002</v>
      </c>
      <c r="F92" s="309">
        <f t="shared" si="10"/>
        <v>26.900000000000002</v>
      </c>
      <c r="G92" s="310">
        <f t="shared" si="11"/>
        <v>22.865000000000002</v>
      </c>
      <c r="H92" s="310">
        <f t="shared" si="11"/>
        <v>21.251000000000001</v>
      </c>
      <c r="I92" s="310">
        <f t="shared" si="11"/>
        <v>20.121200000000002</v>
      </c>
      <c r="J92" s="310">
        <f t="shared" si="11"/>
        <v>18.830000000000002</v>
      </c>
      <c r="K92" s="282"/>
      <c r="L92" s="282"/>
      <c r="M92" s="282"/>
      <c r="N92" s="286"/>
      <c r="O92" s="286"/>
    </row>
    <row r="93" spans="1:15" s="283" customFormat="1" ht="14.15" customHeight="1" x14ac:dyDescent="0.25">
      <c r="A93" s="287" t="s">
        <v>70</v>
      </c>
      <c r="B93" s="317" t="s">
        <v>645</v>
      </c>
      <c r="C93" s="307">
        <f>+Nutrition!D97</f>
        <v>20</v>
      </c>
      <c r="D93" s="289">
        <f>+Nutrition!E97</f>
        <v>16.14</v>
      </c>
      <c r="E93" s="290">
        <f>+Nutrition!F97</f>
        <v>26.900000000000002</v>
      </c>
      <c r="F93" s="309">
        <f t="shared" si="10"/>
        <v>26.900000000000002</v>
      </c>
      <c r="G93" s="310">
        <f t="shared" si="11"/>
        <v>22.865000000000002</v>
      </c>
      <c r="H93" s="310">
        <f t="shared" si="11"/>
        <v>21.251000000000001</v>
      </c>
      <c r="I93" s="310">
        <f t="shared" si="11"/>
        <v>20.121200000000002</v>
      </c>
      <c r="J93" s="310">
        <f t="shared" si="11"/>
        <v>18.830000000000002</v>
      </c>
      <c r="K93" s="282"/>
      <c r="L93" s="282"/>
      <c r="M93" s="282"/>
      <c r="N93" s="286"/>
      <c r="O93" s="286"/>
    </row>
    <row r="94" spans="1:15" s="283" customFormat="1" ht="14.15" customHeight="1" x14ac:dyDescent="0.25">
      <c r="A94" s="287" t="s">
        <v>29</v>
      </c>
      <c r="B94" s="317" t="s">
        <v>646</v>
      </c>
      <c r="C94" s="307">
        <f>+Nutrition!D98</f>
        <v>20</v>
      </c>
      <c r="D94" s="289">
        <f>+Nutrition!E98</f>
        <v>16.14</v>
      </c>
      <c r="E94" s="290">
        <f>+Nutrition!F98</f>
        <v>26.900000000000002</v>
      </c>
      <c r="F94" s="309">
        <f t="shared" si="10"/>
        <v>26.900000000000002</v>
      </c>
      <c r="G94" s="310">
        <f t="shared" si="11"/>
        <v>22.865000000000002</v>
      </c>
      <c r="H94" s="310">
        <f t="shared" si="11"/>
        <v>21.251000000000001</v>
      </c>
      <c r="I94" s="310">
        <f t="shared" si="11"/>
        <v>20.121200000000002</v>
      </c>
      <c r="J94" s="310">
        <f t="shared" si="11"/>
        <v>18.830000000000002</v>
      </c>
      <c r="K94" s="282"/>
      <c r="L94" s="282"/>
      <c r="M94" s="282"/>
      <c r="N94" s="286"/>
      <c r="O94" s="286"/>
    </row>
    <row r="95" spans="1:15" s="283" customFormat="1" ht="14.15" customHeight="1" x14ac:dyDescent="0.25">
      <c r="A95" s="316" t="s">
        <v>99</v>
      </c>
      <c r="B95" s="317" t="s">
        <v>647</v>
      </c>
      <c r="C95" s="289">
        <f>+Nutrition!D99</f>
        <v>18.75</v>
      </c>
      <c r="D95" s="289">
        <f>+Nutrition!E99</f>
        <v>22.88</v>
      </c>
      <c r="E95" s="290">
        <f>+Nutrition!F99</f>
        <v>26.6</v>
      </c>
      <c r="F95" s="309">
        <f t="shared" si="10"/>
        <v>26.6</v>
      </c>
      <c r="G95" s="310">
        <f t="shared" si="11"/>
        <v>20.880000000000003</v>
      </c>
      <c r="H95" s="310">
        <f t="shared" si="11"/>
        <v>18.592000000000002</v>
      </c>
      <c r="I95" s="310">
        <f t="shared" si="11"/>
        <v>16.990400000000001</v>
      </c>
      <c r="J95" s="310">
        <f t="shared" si="11"/>
        <v>15.160000000000002</v>
      </c>
      <c r="K95" s="282"/>
      <c r="L95" s="282"/>
      <c r="M95" s="282"/>
      <c r="N95" s="286"/>
      <c r="O95" s="286"/>
    </row>
    <row r="96" spans="1:15" s="283" customFormat="1" ht="14.15" customHeight="1" x14ac:dyDescent="0.25">
      <c r="A96" s="316" t="s">
        <v>82</v>
      </c>
      <c r="B96" s="317" t="s">
        <v>648</v>
      </c>
      <c r="C96" s="289">
        <f>+Nutrition!D100</f>
        <v>18.75</v>
      </c>
      <c r="D96" s="289">
        <f>+Nutrition!E100</f>
        <v>22.88</v>
      </c>
      <c r="E96" s="290">
        <f>+Nutrition!F100</f>
        <v>26.6</v>
      </c>
      <c r="F96" s="309">
        <f t="shared" si="10"/>
        <v>26.6</v>
      </c>
      <c r="G96" s="310">
        <f t="shared" si="11"/>
        <v>20.880000000000003</v>
      </c>
      <c r="H96" s="310">
        <f t="shared" si="11"/>
        <v>18.592000000000002</v>
      </c>
      <c r="I96" s="310">
        <f t="shared" si="11"/>
        <v>16.990400000000001</v>
      </c>
      <c r="J96" s="310">
        <f t="shared" si="11"/>
        <v>15.160000000000002</v>
      </c>
      <c r="K96" s="282"/>
      <c r="L96" s="282"/>
      <c r="M96" s="282"/>
      <c r="N96" s="286"/>
      <c r="O96" s="286"/>
    </row>
    <row r="97" spans="1:15" s="282" customFormat="1" ht="14.15" customHeight="1" x14ac:dyDescent="0.25">
      <c r="A97" s="316" t="s">
        <v>203</v>
      </c>
      <c r="B97" s="317" t="s">
        <v>649</v>
      </c>
      <c r="C97" s="289">
        <f>+Nutrition!D101</f>
        <v>10.95</v>
      </c>
      <c r="D97" s="289">
        <f>+Nutrition!E101</f>
        <v>13.21</v>
      </c>
      <c r="E97" s="290">
        <f>+Nutrition!F101</f>
        <v>13.9</v>
      </c>
      <c r="F97" s="309">
        <f t="shared" si="10"/>
        <v>13.9</v>
      </c>
      <c r="G97" s="318">
        <f t="shared" si="11"/>
        <v>10.5975</v>
      </c>
      <c r="H97" s="318">
        <f t="shared" si="11"/>
        <v>9.2765000000000004</v>
      </c>
      <c r="I97" s="318">
        <f t="shared" si="11"/>
        <v>8.3518000000000008</v>
      </c>
      <c r="J97" s="318">
        <f t="shared" si="11"/>
        <v>7.2949999999999999</v>
      </c>
      <c r="N97" s="286"/>
      <c r="O97" s="286"/>
    </row>
    <row r="98" spans="1:15" s="283" customFormat="1" ht="14.15" customHeight="1" x14ac:dyDescent="0.25">
      <c r="A98" s="437" t="s">
        <v>650</v>
      </c>
      <c r="B98" s="438"/>
      <c r="C98" s="438"/>
      <c r="D98" s="438"/>
      <c r="E98" s="438"/>
      <c r="F98" s="438"/>
      <c r="G98" s="438"/>
      <c r="H98" s="438"/>
      <c r="I98" s="435"/>
      <c r="J98" s="436"/>
      <c r="K98" s="311"/>
      <c r="L98" s="312"/>
      <c r="M98" s="282"/>
    </row>
    <row r="99" spans="1:15" s="283" customFormat="1" ht="25.75" customHeight="1" x14ac:dyDescent="0.25">
      <c r="A99" s="319" t="s">
        <v>262</v>
      </c>
      <c r="B99" s="320" t="s">
        <v>651</v>
      </c>
      <c r="C99" s="289">
        <f>+Nutrition!D103</f>
        <v>28.75</v>
      </c>
      <c r="D99" s="289">
        <f>+Nutrition!E103</f>
        <v>33.159999999999997</v>
      </c>
      <c r="E99" s="290">
        <f>+Nutrition!F103</f>
        <v>34.9</v>
      </c>
      <c r="F99" s="309">
        <f>+E99+(($G$11+$I$11)*E99)</f>
        <v>34.9</v>
      </c>
      <c r="G99" s="310">
        <f t="shared" ref="G99:J103" si="12">+$F99-$D99*G$14</f>
        <v>26.61</v>
      </c>
      <c r="H99" s="310">
        <f t="shared" si="12"/>
        <v>23.294</v>
      </c>
      <c r="I99" s="310">
        <f t="shared" si="12"/>
        <v>20.972799999999999</v>
      </c>
      <c r="J99" s="310">
        <f t="shared" si="12"/>
        <v>18.32</v>
      </c>
      <c r="K99" s="282"/>
      <c r="L99" s="282"/>
      <c r="M99" s="282"/>
      <c r="N99" s="286"/>
      <c r="O99" s="286"/>
    </row>
    <row r="100" spans="1:15" s="283" customFormat="1" ht="25.75" customHeight="1" x14ac:dyDescent="0.25">
      <c r="A100" s="319" t="s">
        <v>202</v>
      </c>
      <c r="B100" s="321" t="s">
        <v>652</v>
      </c>
      <c r="C100" s="289">
        <f>+Nutrition!D104</f>
        <v>23.1</v>
      </c>
      <c r="D100" s="289">
        <f>+Nutrition!E104</f>
        <v>28.22</v>
      </c>
      <c r="E100" s="290">
        <f>+Nutrition!F104</f>
        <v>29.700000000000003</v>
      </c>
      <c r="F100" s="309">
        <f>+E100+(($G$11+$I$11)*E100)</f>
        <v>29.700000000000003</v>
      </c>
      <c r="G100" s="310">
        <f t="shared" si="12"/>
        <v>22.645000000000003</v>
      </c>
      <c r="H100" s="310">
        <f t="shared" si="12"/>
        <v>19.823000000000004</v>
      </c>
      <c r="I100" s="310">
        <f t="shared" si="12"/>
        <v>17.847600000000003</v>
      </c>
      <c r="J100" s="310">
        <f t="shared" si="12"/>
        <v>15.590000000000003</v>
      </c>
      <c r="K100" s="282"/>
      <c r="L100" s="282"/>
      <c r="M100" s="282"/>
      <c r="N100" s="286"/>
      <c r="O100" s="286"/>
    </row>
    <row r="101" spans="1:15" s="283" customFormat="1" ht="27.75" customHeight="1" x14ac:dyDescent="0.25">
      <c r="A101" s="287" t="s">
        <v>32</v>
      </c>
      <c r="B101" s="292" t="s">
        <v>653</v>
      </c>
      <c r="C101" s="289">
        <f>+Nutrition!D105</f>
        <v>35.9</v>
      </c>
      <c r="D101" s="289">
        <f>+Nutrition!E105</f>
        <v>43.74</v>
      </c>
      <c r="E101" s="290">
        <f>+Nutrition!F105</f>
        <v>46.050000000000004</v>
      </c>
      <c r="F101" s="309">
        <f>+E101+(($G$11+$I$11)*E101)</f>
        <v>46.050000000000004</v>
      </c>
      <c r="G101" s="310">
        <f t="shared" si="12"/>
        <v>35.115000000000002</v>
      </c>
      <c r="H101" s="310">
        <f t="shared" si="12"/>
        <v>30.741000000000007</v>
      </c>
      <c r="I101" s="310">
        <f t="shared" si="12"/>
        <v>27.679200000000005</v>
      </c>
      <c r="J101" s="310">
        <f t="shared" si="12"/>
        <v>24.180000000000003</v>
      </c>
      <c r="K101" s="282"/>
      <c r="L101" s="282"/>
      <c r="M101" s="282"/>
      <c r="N101" s="286"/>
      <c r="O101" s="286"/>
    </row>
    <row r="102" spans="1:15" s="283" customFormat="1" ht="30.75" customHeight="1" x14ac:dyDescent="0.25">
      <c r="A102" s="287" t="s">
        <v>33</v>
      </c>
      <c r="B102" s="292" t="s">
        <v>654</v>
      </c>
      <c r="C102" s="289">
        <f>+Nutrition!D106</f>
        <v>35.9</v>
      </c>
      <c r="D102" s="289">
        <f>+Nutrition!E106</f>
        <v>43.74</v>
      </c>
      <c r="E102" s="290">
        <f>+Nutrition!F106</f>
        <v>46.050000000000004</v>
      </c>
      <c r="F102" s="309">
        <f>+E102+(($G$11+$I$11)*E102)</f>
        <v>46.050000000000004</v>
      </c>
      <c r="G102" s="310">
        <f t="shared" si="12"/>
        <v>35.115000000000002</v>
      </c>
      <c r="H102" s="310">
        <f t="shared" si="12"/>
        <v>30.741000000000007</v>
      </c>
      <c r="I102" s="310">
        <f t="shared" si="12"/>
        <v>27.679200000000005</v>
      </c>
      <c r="J102" s="310">
        <f t="shared" si="12"/>
        <v>24.180000000000003</v>
      </c>
      <c r="K102" s="282"/>
      <c r="L102" s="282"/>
      <c r="M102" s="282"/>
      <c r="N102" s="286"/>
      <c r="O102" s="286"/>
    </row>
    <row r="103" spans="1:15" s="283" customFormat="1" ht="25.75" customHeight="1" x14ac:dyDescent="0.25">
      <c r="A103" s="319" t="s">
        <v>240</v>
      </c>
      <c r="B103" s="320" t="s">
        <v>655</v>
      </c>
      <c r="C103" s="289">
        <f>+Nutrition!D107</f>
        <v>24.2</v>
      </c>
      <c r="D103" s="289">
        <f>+Nutrition!E107</f>
        <v>28.5</v>
      </c>
      <c r="E103" s="290">
        <f>+Nutrition!F107</f>
        <v>30</v>
      </c>
      <c r="F103" s="309">
        <f>+E103+(($G$11+$I$11)*E103)</f>
        <v>30</v>
      </c>
      <c r="G103" s="310">
        <f t="shared" si="12"/>
        <v>22.875</v>
      </c>
      <c r="H103" s="310">
        <f t="shared" si="12"/>
        <v>20.024999999999999</v>
      </c>
      <c r="I103" s="310">
        <f t="shared" si="12"/>
        <v>18.03</v>
      </c>
      <c r="J103" s="310">
        <f t="shared" si="12"/>
        <v>15.75</v>
      </c>
      <c r="K103" s="282"/>
      <c r="L103" s="282"/>
      <c r="M103" s="282"/>
      <c r="N103" s="286"/>
      <c r="O103" s="286"/>
    </row>
    <row r="104" spans="1:15" s="283" customFormat="1" ht="14.15" customHeight="1" x14ac:dyDescent="0.25">
      <c r="A104" s="409" t="s">
        <v>656</v>
      </c>
      <c r="B104" s="410"/>
      <c r="C104" s="410"/>
      <c r="D104" s="410"/>
      <c r="E104" s="410"/>
      <c r="F104" s="410"/>
      <c r="G104" s="410"/>
      <c r="H104" s="410"/>
      <c r="I104" s="411"/>
      <c r="J104" s="412"/>
      <c r="K104" s="311"/>
      <c r="L104" s="322"/>
      <c r="M104" s="323"/>
    </row>
    <row r="105" spans="1:15" s="283" customFormat="1" ht="14.15" customHeight="1" x14ac:dyDescent="0.25">
      <c r="A105" s="433" t="s">
        <v>527</v>
      </c>
      <c r="B105" s="434"/>
      <c r="C105" s="434"/>
      <c r="D105" s="434"/>
      <c r="E105" s="434"/>
      <c r="F105" s="434"/>
      <c r="G105" s="434"/>
      <c r="H105" s="434"/>
      <c r="I105" s="435"/>
      <c r="J105" s="436"/>
      <c r="K105" s="282"/>
      <c r="L105" s="282"/>
      <c r="M105" s="282"/>
      <c r="N105" s="286"/>
      <c r="O105" s="286"/>
    </row>
    <row r="106" spans="1:15" s="283" customFormat="1" ht="14.15" customHeight="1" x14ac:dyDescent="0.25">
      <c r="A106" s="287" t="s">
        <v>528</v>
      </c>
      <c r="B106" s="314" t="s">
        <v>657</v>
      </c>
      <c r="C106" s="307">
        <f>+Nutrition!D110</f>
        <v>29.5</v>
      </c>
      <c r="D106" s="307">
        <f>+Nutrition!E110</f>
        <v>34.200000000000003</v>
      </c>
      <c r="E106" s="308">
        <f>+Nutrition!F110</f>
        <v>36</v>
      </c>
      <c r="F106" s="284">
        <f>+E106+(($G$11+$I$11)*E106)</f>
        <v>36</v>
      </c>
      <c r="G106" s="285">
        <f t="shared" ref="G106:J120" si="13">+$F106-$D106*G$14</f>
        <v>27.45</v>
      </c>
      <c r="H106" s="285">
        <f t="shared" si="13"/>
        <v>24.03</v>
      </c>
      <c r="I106" s="285">
        <f t="shared" si="13"/>
        <v>21.635999999999999</v>
      </c>
      <c r="J106" s="285">
        <f t="shared" si="13"/>
        <v>18.899999999999999</v>
      </c>
      <c r="K106" s="282"/>
      <c r="L106" s="282"/>
      <c r="M106" s="282"/>
      <c r="N106" s="286"/>
      <c r="O106" s="286"/>
    </row>
    <row r="107" spans="1:15" s="283" customFormat="1" ht="14.15" customHeight="1" x14ac:dyDescent="0.25">
      <c r="A107" s="439" t="s">
        <v>464</v>
      </c>
      <c r="B107" s="440"/>
      <c r="C107" s="440"/>
      <c r="D107" s="440"/>
      <c r="E107" s="440"/>
      <c r="F107" s="440"/>
      <c r="G107" s="440"/>
      <c r="H107" s="440"/>
      <c r="I107" s="441"/>
      <c r="J107" s="442"/>
      <c r="K107" s="282"/>
      <c r="L107" s="282"/>
      <c r="M107" s="282"/>
      <c r="N107" s="286"/>
      <c r="O107" s="286"/>
    </row>
    <row r="108" spans="1:15" s="283" customFormat="1" ht="14.15" customHeight="1" x14ac:dyDescent="0.25">
      <c r="A108" s="287" t="s">
        <v>89</v>
      </c>
      <c r="B108" s="314" t="s">
        <v>658</v>
      </c>
      <c r="C108" s="289">
        <f>+Nutrition!D112</f>
        <v>40.200000000000003</v>
      </c>
      <c r="D108" s="289">
        <f>+Nutrition!E112</f>
        <v>48.88</v>
      </c>
      <c r="E108" s="290">
        <f>+Nutrition!F112</f>
        <v>51.45</v>
      </c>
      <c r="F108" s="284">
        <f t="shared" ref="F108:F120" si="14">+E108+(($G$11+$I$11)*E108)</f>
        <v>51.45</v>
      </c>
      <c r="G108" s="285">
        <f t="shared" si="13"/>
        <v>39.230000000000004</v>
      </c>
      <c r="H108" s="285">
        <f t="shared" si="13"/>
        <v>34.341999999999999</v>
      </c>
      <c r="I108" s="285">
        <f t="shared" si="13"/>
        <v>30.920400000000001</v>
      </c>
      <c r="J108" s="285">
        <f t="shared" si="13"/>
        <v>27.01</v>
      </c>
      <c r="K108" s="282"/>
      <c r="L108" s="282"/>
      <c r="M108" s="282"/>
      <c r="N108" s="286"/>
      <c r="O108" s="286"/>
    </row>
    <row r="109" spans="1:15" s="283" customFormat="1" ht="14.15" customHeight="1" x14ac:dyDescent="0.25">
      <c r="A109" s="287" t="s">
        <v>119</v>
      </c>
      <c r="B109" s="317" t="s">
        <v>659</v>
      </c>
      <c r="C109" s="289">
        <f>+Nutrition!D113</f>
        <v>24.95</v>
      </c>
      <c r="D109" s="289">
        <f>+Nutrition!E113</f>
        <v>30.45</v>
      </c>
      <c r="E109" s="290">
        <f>+Nutrition!F113</f>
        <v>32.050000000000004</v>
      </c>
      <c r="F109" s="284">
        <f t="shared" si="14"/>
        <v>32.050000000000004</v>
      </c>
      <c r="G109" s="285">
        <f t="shared" si="13"/>
        <v>24.437500000000004</v>
      </c>
      <c r="H109" s="285">
        <f t="shared" si="13"/>
        <v>21.392500000000005</v>
      </c>
      <c r="I109" s="285">
        <f t="shared" si="13"/>
        <v>19.261000000000003</v>
      </c>
      <c r="J109" s="285">
        <f t="shared" si="13"/>
        <v>16.825000000000003</v>
      </c>
      <c r="K109" s="282"/>
      <c r="L109" s="282"/>
      <c r="M109" s="282"/>
      <c r="N109" s="286"/>
      <c r="O109" s="286"/>
    </row>
    <row r="110" spans="1:15" s="283" customFormat="1" ht="14.15" customHeight="1" x14ac:dyDescent="0.25">
      <c r="A110" s="287" t="s">
        <v>71</v>
      </c>
      <c r="B110" s="324" t="s">
        <v>660</v>
      </c>
      <c r="C110" s="289">
        <f>+Nutrition!D114</f>
        <v>24.95</v>
      </c>
      <c r="D110" s="289">
        <f>+Nutrition!E114</f>
        <v>30.45</v>
      </c>
      <c r="E110" s="290">
        <f>+Nutrition!F114</f>
        <v>32.050000000000004</v>
      </c>
      <c r="F110" s="284">
        <f t="shared" si="14"/>
        <v>32.050000000000004</v>
      </c>
      <c r="G110" s="285">
        <f t="shared" si="13"/>
        <v>24.437500000000004</v>
      </c>
      <c r="H110" s="285">
        <f t="shared" si="13"/>
        <v>21.392500000000005</v>
      </c>
      <c r="I110" s="285">
        <f t="shared" si="13"/>
        <v>19.261000000000003</v>
      </c>
      <c r="J110" s="285">
        <f t="shared" si="13"/>
        <v>16.825000000000003</v>
      </c>
      <c r="K110" s="282"/>
      <c r="L110" s="282"/>
      <c r="M110" s="282"/>
      <c r="N110" s="286"/>
      <c r="O110" s="286"/>
    </row>
    <row r="111" spans="1:15" s="283" customFormat="1" ht="14.15" customHeight="1" x14ac:dyDescent="0.25">
      <c r="A111" s="316" t="s">
        <v>19</v>
      </c>
      <c r="B111" s="325" t="s">
        <v>661</v>
      </c>
      <c r="C111" s="289">
        <f>+Nutrition!D115</f>
        <v>30.7</v>
      </c>
      <c r="D111" s="289">
        <f>+Nutrition!E115</f>
        <v>36.340000000000003</v>
      </c>
      <c r="E111" s="290">
        <f>+Nutrition!F115</f>
        <v>38.25</v>
      </c>
      <c r="F111" s="284">
        <f t="shared" si="14"/>
        <v>38.25</v>
      </c>
      <c r="G111" s="285">
        <f t="shared" si="13"/>
        <v>29.164999999999999</v>
      </c>
      <c r="H111" s="285">
        <f t="shared" si="13"/>
        <v>25.530999999999999</v>
      </c>
      <c r="I111" s="285">
        <f t="shared" si="13"/>
        <v>22.987200000000001</v>
      </c>
      <c r="J111" s="285">
        <f t="shared" si="13"/>
        <v>20.079999999999998</v>
      </c>
      <c r="K111" s="282"/>
      <c r="L111" s="282"/>
      <c r="M111" s="282"/>
      <c r="N111" s="286"/>
      <c r="O111" s="286"/>
    </row>
    <row r="112" spans="1:15" s="283" customFormat="1" ht="14.15" customHeight="1" x14ac:dyDescent="0.25">
      <c r="A112" s="287" t="s">
        <v>155</v>
      </c>
      <c r="B112" s="324" t="s">
        <v>662</v>
      </c>
      <c r="C112" s="289">
        <f>+Nutrition!D116</f>
        <v>92.55</v>
      </c>
      <c r="D112" s="289">
        <f>+Nutrition!E116</f>
        <v>112.49</v>
      </c>
      <c r="E112" s="290">
        <f>+Nutrition!F116</f>
        <v>118.4</v>
      </c>
      <c r="F112" s="284">
        <f t="shared" si="14"/>
        <v>118.4</v>
      </c>
      <c r="G112" s="285">
        <f t="shared" si="13"/>
        <v>90.277500000000003</v>
      </c>
      <c r="H112" s="285">
        <f t="shared" si="13"/>
        <v>79.028500000000008</v>
      </c>
      <c r="I112" s="285">
        <f t="shared" si="13"/>
        <v>71.154200000000003</v>
      </c>
      <c r="J112" s="285">
        <f t="shared" si="13"/>
        <v>62.155000000000008</v>
      </c>
      <c r="K112" s="282"/>
      <c r="L112" s="282"/>
      <c r="M112" s="282"/>
      <c r="N112" s="286"/>
      <c r="O112" s="286"/>
    </row>
    <row r="113" spans="1:15" s="283" customFormat="1" ht="14.15" customHeight="1" x14ac:dyDescent="0.25">
      <c r="A113" s="287" t="s">
        <v>282</v>
      </c>
      <c r="B113" s="325" t="s">
        <v>663</v>
      </c>
      <c r="C113" s="289">
        <f>+Nutrition!D117</f>
        <v>24.95</v>
      </c>
      <c r="D113" s="289">
        <f>+Nutrition!E117</f>
        <v>30.45</v>
      </c>
      <c r="E113" s="290">
        <f>+Nutrition!F117</f>
        <v>32.050000000000004</v>
      </c>
      <c r="F113" s="284">
        <f t="shared" si="14"/>
        <v>32.050000000000004</v>
      </c>
      <c r="G113" s="285">
        <f t="shared" si="13"/>
        <v>24.437500000000004</v>
      </c>
      <c r="H113" s="285">
        <f t="shared" si="13"/>
        <v>21.392500000000005</v>
      </c>
      <c r="I113" s="285">
        <f t="shared" si="13"/>
        <v>19.261000000000003</v>
      </c>
      <c r="J113" s="285">
        <f t="shared" si="13"/>
        <v>16.825000000000003</v>
      </c>
      <c r="K113" s="282"/>
      <c r="L113" s="282"/>
      <c r="M113" s="282"/>
      <c r="N113" s="286"/>
      <c r="O113" s="286"/>
    </row>
    <row r="114" spans="1:15" s="283" customFormat="1" ht="39" customHeight="1" x14ac:dyDescent="0.25">
      <c r="A114" s="287" t="s">
        <v>454</v>
      </c>
      <c r="B114" s="326" t="s">
        <v>664</v>
      </c>
      <c r="C114" s="289">
        <f>+Nutrition!D118</f>
        <v>76.099999999999994</v>
      </c>
      <c r="D114" s="289">
        <f>+Nutrition!E118</f>
        <v>90.96</v>
      </c>
      <c r="E114" s="290">
        <f>+Nutrition!F118</f>
        <v>95.75</v>
      </c>
      <c r="F114" s="284">
        <f t="shared" si="14"/>
        <v>95.75</v>
      </c>
      <c r="G114" s="285">
        <f t="shared" si="13"/>
        <v>73.010000000000005</v>
      </c>
      <c r="H114" s="285">
        <f t="shared" si="13"/>
        <v>63.914000000000001</v>
      </c>
      <c r="I114" s="285">
        <f t="shared" si="13"/>
        <v>57.546800000000005</v>
      </c>
      <c r="J114" s="285">
        <f t="shared" si="13"/>
        <v>50.27</v>
      </c>
      <c r="K114" s="282"/>
      <c r="L114" s="282"/>
      <c r="M114" s="282"/>
      <c r="N114" s="286"/>
      <c r="O114" s="286"/>
    </row>
    <row r="115" spans="1:15" s="283" customFormat="1" ht="39" customHeight="1" x14ac:dyDescent="0.25">
      <c r="A115" s="287" t="s">
        <v>455</v>
      </c>
      <c r="B115" s="326" t="s">
        <v>665</v>
      </c>
      <c r="C115" s="289">
        <f>+Nutrition!D119</f>
        <v>76.099999999999994</v>
      </c>
      <c r="D115" s="289">
        <f>+Nutrition!E119</f>
        <v>90.96</v>
      </c>
      <c r="E115" s="290">
        <f>+Nutrition!F119</f>
        <v>95.75</v>
      </c>
      <c r="F115" s="284">
        <f t="shared" si="14"/>
        <v>95.75</v>
      </c>
      <c r="G115" s="285">
        <f t="shared" si="13"/>
        <v>73.010000000000005</v>
      </c>
      <c r="H115" s="285">
        <f t="shared" si="13"/>
        <v>63.914000000000001</v>
      </c>
      <c r="I115" s="285">
        <f t="shared" si="13"/>
        <v>57.546800000000005</v>
      </c>
      <c r="J115" s="285">
        <f t="shared" si="13"/>
        <v>50.27</v>
      </c>
      <c r="K115" s="282"/>
      <c r="L115" s="282"/>
      <c r="M115" s="282"/>
      <c r="N115" s="286"/>
      <c r="O115" s="286"/>
    </row>
    <row r="116" spans="1:15" s="283" customFormat="1" ht="14.15" customHeight="1" x14ac:dyDescent="0.25">
      <c r="A116" s="287" t="s">
        <v>423</v>
      </c>
      <c r="B116" s="314" t="s">
        <v>666</v>
      </c>
      <c r="C116" s="289">
        <f>+Nutrition!D120</f>
        <v>20.45</v>
      </c>
      <c r="D116" s="289">
        <f>+Nutrition!E120</f>
        <v>24.17</v>
      </c>
      <c r="E116" s="290">
        <f>+Nutrition!F120</f>
        <v>25.450000000000003</v>
      </c>
      <c r="F116" s="284">
        <f t="shared" si="14"/>
        <v>25.450000000000003</v>
      </c>
      <c r="G116" s="285">
        <f t="shared" si="13"/>
        <v>19.407500000000002</v>
      </c>
      <c r="H116" s="285">
        <f t="shared" si="13"/>
        <v>16.990500000000004</v>
      </c>
      <c r="I116" s="285">
        <f t="shared" si="13"/>
        <v>15.298600000000002</v>
      </c>
      <c r="J116" s="285">
        <f t="shared" si="13"/>
        <v>13.365000000000002</v>
      </c>
      <c r="K116" s="282"/>
      <c r="L116" s="282"/>
      <c r="M116" s="282"/>
      <c r="N116" s="286"/>
      <c r="O116" s="286"/>
    </row>
    <row r="117" spans="1:15" s="283" customFormat="1" ht="14.15" customHeight="1" x14ac:dyDescent="0.25">
      <c r="A117" s="287" t="s">
        <v>288</v>
      </c>
      <c r="B117" s="325" t="s">
        <v>667</v>
      </c>
      <c r="C117" s="289">
        <f>+Nutrition!D121</f>
        <v>92.55</v>
      </c>
      <c r="D117" s="289">
        <f>+Nutrition!E121</f>
        <v>112.49</v>
      </c>
      <c r="E117" s="290">
        <f>+Nutrition!F121</f>
        <v>118.4</v>
      </c>
      <c r="F117" s="284">
        <f t="shared" si="14"/>
        <v>118.4</v>
      </c>
      <c r="G117" s="285">
        <f t="shared" si="13"/>
        <v>90.277500000000003</v>
      </c>
      <c r="H117" s="285">
        <f t="shared" si="13"/>
        <v>79.028500000000008</v>
      </c>
      <c r="I117" s="285">
        <f t="shared" si="13"/>
        <v>71.154200000000003</v>
      </c>
      <c r="J117" s="285">
        <f t="shared" si="13"/>
        <v>62.155000000000008</v>
      </c>
      <c r="K117" s="282"/>
      <c r="L117" s="282"/>
      <c r="M117" s="282"/>
      <c r="N117" s="286"/>
      <c r="O117" s="286"/>
    </row>
    <row r="118" spans="1:15" s="283" customFormat="1" ht="14.15" customHeight="1" x14ac:dyDescent="0.25">
      <c r="A118" s="287" t="s">
        <v>370</v>
      </c>
      <c r="B118" s="325" t="s">
        <v>668</v>
      </c>
      <c r="C118" s="289">
        <f>+Nutrition!D122</f>
        <v>24.95</v>
      </c>
      <c r="D118" s="289">
        <f>+Nutrition!E122</f>
        <v>30.45</v>
      </c>
      <c r="E118" s="290">
        <f>+Nutrition!F122</f>
        <v>32.050000000000004</v>
      </c>
      <c r="F118" s="284">
        <f t="shared" si="14"/>
        <v>32.050000000000004</v>
      </c>
      <c r="G118" s="285">
        <f t="shared" si="13"/>
        <v>24.437500000000004</v>
      </c>
      <c r="H118" s="285">
        <f t="shared" si="13"/>
        <v>21.392500000000005</v>
      </c>
      <c r="I118" s="285">
        <f t="shared" si="13"/>
        <v>19.261000000000003</v>
      </c>
      <c r="J118" s="285">
        <f t="shared" si="13"/>
        <v>16.825000000000003</v>
      </c>
      <c r="K118" s="282"/>
      <c r="L118" s="282"/>
      <c r="M118" s="282"/>
      <c r="N118" s="286"/>
      <c r="O118" s="286"/>
    </row>
    <row r="119" spans="1:15" s="283" customFormat="1" ht="14.15" customHeight="1" x14ac:dyDescent="0.25">
      <c r="A119" s="287" t="s">
        <v>10</v>
      </c>
      <c r="B119" s="324" t="s">
        <v>669</v>
      </c>
      <c r="C119" s="289">
        <f>+Nutrition!D123</f>
        <v>22.95</v>
      </c>
      <c r="D119" s="289">
        <f>+Nutrition!E123</f>
        <v>27.93</v>
      </c>
      <c r="E119" s="290">
        <f>+Nutrition!F123</f>
        <v>29.400000000000002</v>
      </c>
      <c r="F119" s="284">
        <f t="shared" si="14"/>
        <v>29.400000000000002</v>
      </c>
      <c r="G119" s="285">
        <f t="shared" si="13"/>
        <v>22.417500000000004</v>
      </c>
      <c r="H119" s="285">
        <f t="shared" si="13"/>
        <v>19.624500000000005</v>
      </c>
      <c r="I119" s="285">
        <f t="shared" si="13"/>
        <v>17.669400000000003</v>
      </c>
      <c r="J119" s="285">
        <f t="shared" si="13"/>
        <v>15.435000000000002</v>
      </c>
      <c r="K119" s="282"/>
      <c r="L119" s="282"/>
      <c r="M119" s="282"/>
      <c r="N119" s="286"/>
      <c r="O119" s="286"/>
    </row>
    <row r="120" spans="1:15" s="283" customFormat="1" ht="14.15" customHeight="1" x14ac:dyDescent="0.25">
      <c r="A120" s="287" t="s">
        <v>172</v>
      </c>
      <c r="B120" s="324" t="s">
        <v>670</v>
      </c>
      <c r="C120" s="289">
        <f>+Nutrition!D124</f>
        <v>22.95</v>
      </c>
      <c r="D120" s="289">
        <f>+Nutrition!E124</f>
        <v>27.93</v>
      </c>
      <c r="E120" s="290">
        <f>+Nutrition!F124</f>
        <v>29.400000000000002</v>
      </c>
      <c r="F120" s="284">
        <f t="shared" si="14"/>
        <v>29.400000000000002</v>
      </c>
      <c r="G120" s="285">
        <f t="shared" si="13"/>
        <v>22.417500000000004</v>
      </c>
      <c r="H120" s="285">
        <f t="shared" si="13"/>
        <v>19.624500000000005</v>
      </c>
      <c r="I120" s="285">
        <f t="shared" si="13"/>
        <v>17.669400000000003</v>
      </c>
      <c r="J120" s="285">
        <f t="shared" si="13"/>
        <v>15.435000000000002</v>
      </c>
      <c r="K120" s="282"/>
      <c r="L120" s="282"/>
      <c r="M120" s="282"/>
      <c r="N120" s="286"/>
      <c r="O120" s="286"/>
    </row>
    <row r="121" spans="1:15" s="283" customFormat="1" ht="14.15" customHeight="1" x14ac:dyDescent="0.25">
      <c r="A121" s="439" t="s">
        <v>145</v>
      </c>
      <c r="B121" s="440"/>
      <c r="C121" s="440"/>
      <c r="D121" s="440"/>
      <c r="E121" s="440"/>
      <c r="F121" s="440"/>
      <c r="G121" s="440"/>
      <c r="H121" s="440"/>
      <c r="I121" s="441"/>
      <c r="J121" s="442"/>
      <c r="K121" s="282"/>
      <c r="L121" s="282"/>
      <c r="M121" s="282"/>
      <c r="N121" s="286"/>
      <c r="O121" s="286"/>
    </row>
    <row r="122" spans="1:15" s="283" customFormat="1" ht="14.15" customHeight="1" x14ac:dyDescent="0.25">
      <c r="A122" s="316" t="s">
        <v>39</v>
      </c>
      <c r="B122" s="327" t="s">
        <v>161</v>
      </c>
      <c r="C122" s="289">
        <f>+Nutrition!D126</f>
        <v>12.95</v>
      </c>
      <c r="D122" s="289">
        <f>+Nutrition!E126</f>
        <v>15.73</v>
      </c>
      <c r="E122" s="290">
        <f>+Nutrition!F126</f>
        <v>16.55</v>
      </c>
      <c r="F122" s="284">
        <f t="shared" ref="F122:F129" si="15">+E122+(($G$11+$I$11)*E122)</f>
        <v>16.55</v>
      </c>
      <c r="G122" s="285">
        <f t="shared" ref="G122:J129" si="16">+$F122-$D122*G$14</f>
        <v>12.6175</v>
      </c>
      <c r="H122" s="285">
        <f t="shared" si="16"/>
        <v>11.044500000000001</v>
      </c>
      <c r="I122" s="285">
        <f t="shared" si="16"/>
        <v>9.9434000000000005</v>
      </c>
      <c r="J122" s="285">
        <f t="shared" si="16"/>
        <v>8.6850000000000005</v>
      </c>
      <c r="K122" s="282"/>
      <c r="L122" s="282"/>
      <c r="M122" s="282"/>
      <c r="N122" s="286"/>
      <c r="O122" s="286"/>
    </row>
    <row r="123" spans="1:15" s="283" customFormat="1" ht="14.15" customHeight="1" x14ac:dyDescent="0.25">
      <c r="A123" s="287" t="s">
        <v>90</v>
      </c>
      <c r="B123" s="314" t="s">
        <v>671</v>
      </c>
      <c r="C123" s="289">
        <f>+Nutrition!D127</f>
        <v>89.95</v>
      </c>
      <c r="D123" s="289">
        <f>+Nutrition!E127</f>
        <v>104.36</v>
      </c>
      <c r="E123" s="290">
        <f>+Nutrition!F127</f>
        <v>109.85000000000001</v>
      </c>
      <c r="F123" s="284">
        <f t="shared" si="15"/>
        <v>109.85000000000001</v>
      </c>
      <c r="G123" s="285">
        <f t="shared" si="16"/>
        <v>83.76</v>
      </c>
      <c r="H123" s="285">
        <f t="shared" si="16"/>
        <v>73.324000000000012</v>
      </c>
      <c r="I123" s="285">
        <f t="shared" si="16"/>
        <v>66.018800000000013</v>
      </c>
      <c r="J123" s="285">
        <f t="shared" si="16"/>
        <v>57.670000000000009</v>
      </c>
      <c r="K123" s="282"/>
      <c r="L123" s="282"/>
      <c r="M123" s="282"/>
      <c r="N123" s="286"/>
      <c r="O123" s="286"/>
    </row>
    <row r="124" spans="1:15" s="283" customFormat="1" ht="14.15" customHeight="1" x14ac:dyDescent="0.25">
      <c r="A124" s="287" t="s">
        <v>112</v>
      </c>
      <c r="B124" s="314" t="s">
        <v>672</v>
      </c>
      <c r="C124" s="289">
        <f>+Nutrition!D128</f>
        <v>89.95</v>
      </c>
      <c r="D124" s="289">
        <f>+Nutrition!E128</f>
        <v>104.36</v>
      </c>
      <c r="E124" s="290">
        <f>+Nutrition!F128</f>
        <v>109.85000000000001</v>
      </c>
      <c r="F124" s="284">
        <f t="shared" si="15"/>
        <v>109.85000000000001</v>
      </c>
      <c r="G124" s="285">
        <f t="shared" si="16"/>
        <v>83.76</v>
      </c>
      <c r="H124" s="285">
        <f t="shared" si="16"/>
        <v>73.324000000000012</v>
      </c>
      <c r="I124" s="285">
        <f t="shared" si="16"/>
        <v>66.018800000000013</v>
      </c>
      <c r="J124" s="285">
        <f t="shared" si="16"/>
        <v>57.670000000000009</v>
      </c>
      <c r="K124" s="282"/>
      <c r="L124" s="282"/>
      <c r="M124" s="282"/>
      <c r="N124" s="286"/>
      <c r="O124" s="286"/>
    </row>
    <row r="125" spans="1:15" s="283" customFormat="1" ht="14.15" customHeight="1" x14ac:dyDescent="0.25">
      <c r="A125" s="316" t="s">
        <v>7</v>
      </c>
      <c r="B125" s="314" t="s">
        <v>673</v>
      </c>
      <c r="C125" s="289">
        <f>+Nutrition!D129</f>
        <v>25.75</v>
      </c>
      <c r="D125" s="289">
        <f>+Nutrition!E129</f>
        <v>31.31</v>
      </c>
      <c r="E125" s="290">
        <f>+Nutrition!F129</f>
        <v>32.950000000000003</v>
      </c>
      <c r="F125" s="284">
        <f t="shared" si="15"/>
        <v>32.950000000000003</v>
      </c>
      <c r="G125" s="285">
        <f t="shared" si="16"/>
        <v>25.122500000000002</v>
      </c>
      <c r="H125" s="285">
        <f t="shared" si="16"/>
        <v>21.991500000000002</v>
      </c>
      <c r="I125" s="285">
        <f t="shared" si="16"/>
        <v>19.799800000000005</v>
      </c>
      <c r="J125" s="285">
        <f t="shared" si="16"/>
        <v>17.295000000000002</v>
      </c>
      <c r="K125" s="282"/>
      <c r="L125" s="282"/>
      <c r="M125" s="282"/>
      <c r="N125" s="286"/>
      <c r="O125" s="286"/>
    </row>
    <row r="126" spans="1:15" s="283" customFormat="1" ht="14.15" customHeight="1" x14ac:dyDescent="0.25">
      <c r="A126" s="316" t="s">
        <v>24</v>
      </c>
      <c r="B126" s="314" t="s">
        <v>674</v>
      </c>
      <c r="C126" s="289">
        <f>+Nutrition!D130</f>
        <v>35.5</v>
      </c>
      <c r="D126" s="289">
        <f>+Nutrition!E130</f>
        <v>43.23</v>
      </c>
      <c r="E126" s="290">
        <f>+Nutrition!F130</f>
        <v>45.5</v>
      </c>
      <c r="F126" s="284">
        <f t="shared" si="15"/>
        <v>45.5</v>
      </c>
      <c r="G126" s="285">
        <f t="shared" si="16"/>
        <v>34.692500000000003</v>
      </c>
      <c r="H126" s="285">
        <f t="shared" si="16"/>
        <v>30.369500000000002</v>
      </c>
      <c r="I126" s="285">
        <f t="shared" si="16"/>
        <v>27.343400000000003</v>
      </c>
      <c r="J126" s="285">
        <f t="shared" si="16"/>
        <v>23.885000000000002</v>
      </c>
      <c r="K126" s="282"/>
      <c r="L126" s="282"/>
      <c r="M126" s="282"/>
      <c r="N126" s="286"/>
      <c r="O126" s="286"/>
    </row>
    <row r="127" spans="1:15" s="283" customFormat="1" ht="14.15" customHeight="1" x14ac:dyDescent="0.25">
      <c r="A127" s="316" t="s">
        <v>117</v>
      </c>
      <c r="B127" s="328" t="s">
        <v>137</v>
      </c>
      <c r="C127" s="289">
        <f>+Nutrition!D131</f>
        <v>92.55</v>
      </c>
      <c r="D127" s="289">
        <f>+Nutrition!E131</f>
        <v>112.49</v>
      </c>
      <c r="E127" s="290">
        <f>+Nutrition!F131</f>
        <v>118.4</v>
      </c>
      <c r="F127" s="284">
        <f t="shared" si="15"/>
        <v>118.4</v>
      </c>
      <c r="G127" s="285">
        <f t="shared" si="16"/>
        <v>90.277500000000003</v>
      </c>
      <c r="H127" s="285">
        <f t="shared" si="16"/>
        <v>79.028500000000008</v>
      </c>
      <c r="I127" s="285">
        <f t="shared" si="16"/>
        <v>71.154200000000003</v>
      </c>
      <c r="J127" s="285">
        <f t="shared" si="16"/>
        <v>62.155000000000008</v>
      </c>
      <c r="K127" s="282"/>
      <c r="L127" s="282"/>
      <c r="M127" s="282"/>
      <c r="N127" s="286"/>
      <c r="O127" s="286"/>
    </row>
    <row r="128" spans="1:15" s="283" customFormat="1" ht="14.15" customHeight="1" x14ac:dyDescent="0.25">
      <c r="A128" s="316" t="s">
        <v>157</v>
      </c>
      <c r="B128" s="328" t="s">
        <v>160</v>
      </c>
      <c r="C128" s="289">
        <f>+Nutrition!D132</f>
        <v>38.049999999999997</v>
      </c>
      <c r="D128" s="289">
        <f>+Nutrition!E132</f>
        <v>45.03</v>
      </c>
      <c r="E128" s="290">
        <f>+Nutrition!F132</f>
        <v>47.400000000000006</v>
      </c>
      <c r="F128" s="284">
        <f t="shared" si="15"/>
        <v>47.400000000000006</v>
      </c>
      <c r="G128" s="285">
        <f t="shared" si="16"/>
        <v>36.142500000000005</v>
      </c>
      <c r="H128" s="285">
        <f t="shared" si="16"/>
        <v>31.639500000000005</v>
      </c>
      <c r="I128" s="285">
        <f t="shared" si="16"/>
        <v>28.487400000000004</v>
      </c>
      <c r="J128" s="285">
        <f t="shared" si="16"/>
        <v>24.885000000000005</v>
      </c>
      <c r="K128" s="282"/>
      <c r="L128" s="282"/>
      <c r="M128" s="282"/>
      <c r="N128" s="286"/>
      <c r="O128" s="286"/>
    </row>
    <row r="129" spans="1:15" s="283" customFormat="1" ht="14.15" customHeight="1" x14ac:dyDescent="0.25">
      <c r="A129" s="287" t="s">
        <v>11</v>
      </c>
      <c r="B129" s="314" t="s">
        <v>675</v>
      </c>
      <c r="C129" s="289">
        <f>+Nutrition!D133</f>
        <v>48.75</v>
      </c>
      <c r="D129" s="289">
        <f>+Nutrition!E133</f>
        <v>56.48</v>
      </c>
      <c r="E129" s="290">
        <f>+Nutrition!F133</f>
        <v>59.45</v>
      </c>
      <c r="F129" s="284">
        <f t="shared" si="15"/>
        <v>59.45</v>
      </c>
      <c r="G129" s="285">
        <f t="shared" si="16"/>
        <v>45.330000000000005</v>
      </c>
      <c r="H129" s="285">
        <f t="shared" si="16"/>
        <v>39.682000000000002</v>
      </c>
      <c r="I129" s="285">
        <f t="shared" si="16"/>
        <v>35.728400000000008</v>
      </c>
      <c r="J129" s="285">
        <f t="shared" si="16"/>
        <v>31.210000000000004</v>
      </c>
      <c r="K129" s="282"/>
      <c r="L129" s="282"/>
      <c r="M129" s="282"/>
      <c r="N129" s="286"/>
      <c r="O129" s="286"/>
    </row>
    <row r="130" spans="1:15" s="283" customFormat="1" ht="14.15" customHeight="1" x14ac:dyDescent="0.25">
      <c r="A130" s="433" t="s">
        <v>465</v>
      </c>
      <c r="B130" s="434"/>
      <c r="C130" s="434"/>
      <c r="D130" s="434"/>
      <c r="E130" s="434"/>
      <c r="F130" s="434"/>
      <c r="G130" s="434"/>
      <c r="H130" s="434"/>
      <c r="I130" s="435"/>
      <c r="J130" s="436"/>
      <c r="K130" s="282"/>
      <c r="L130" s="282"/>
      <c r="M130" s="282"/>
      <c r="N130" s="286"/>
      <c r="O130" s="286"/>
    </row>
    <row r="131" spans="1:15" s="283" customFormat="1" ht="14.15" customHeight="1" x14ac:dyDescent="0.25">
      <c r="A131" s="316" t="s">
        <v>114</v>
      </c>
      <c r="B131" s="327" t="s">
        <v>162</v>
      </c>
      <c r="C131" s="289">
        <f>+Nutrition!D135</f>
        <v>13.95</v>
      </c>
      <c r="D131" s="289">
        <f>+Nutrition!E135</f>
        <v>17</v>
      </c>
      <c r="E131" s="290">
        <f>+Nutrition!F135</f>
        <v>17.900000000000002</v>
      </c>
      <c r="F131" s="284">
        <f>+E131+(($G$11+$I$11)*E131)</f>
        <v>17.900000000000002</v>
      </c>
      <c r="G131" s="285">
        <f t="shared" ref="G131:J132" si="17">+$F131-$D131*G$14</f>
        <v>13.650000000000002</v>
      </c>
      <c r="H131" s="285">
        <f t="shared" si="17"/>
        <v>11.950000000000003</v>
      </c>
      <c r="I131" s="285">
        <f t="shared" si="17"/>
        <v>10.760000000000002</v>
      </c>
      <c r="J131" s="285">
        <f t="shared" si="17"/>
        <v>9.4000000000000021</v>
      </c>
      <c r="K131" s="282"/>
      <c r="L131" s="282"/>
      <c r="M131" s="282"/>
      <c r="N131" s="286"/>
      <c r="O131" s="286"/>
    </row>
    <row r="132" spans="1:15" s="283" customFormat="1" ht="14.15" customHeight="1" x14ac:dyDescent="0.25">
      <c r="A132" s="316" t="s">
        <v>52</v>
      </c>
      <c r="B132" s="327" t="s">
        <v>163</v>
      </c>
      <c r="C132" s="289">
        <f>+Nutrition!D136</f>
        <v>13.25</v>
      </c>
      <c r="D132" s="289">
        <f>+Nutrition!E136</f>
        <v>16.100000000000001</v>
      </c>
      <c r="E132" s="290">
        <f>+Nutrition!F136</f>
        <v>16.95</v>
      </c>
      <c r="F132" s="284">
        <f>+E132+(($G$11+$I$11)*E132)</f>
        <v>16.95</v>
      </c>
      <c r="G132" s="285">
        <f t="shared" si="17"/>
        <v>12.924999999999999</v>
      </c>
      <c r="H132" s="285">
        <f t="shared" si="17"/>
        <v>11.315</v>
      </c>
      <c r="I132" s="285">
        <f t="shared" si="17"/>
        <v>10.187999999999999</v>
      </c>
      <c r="J132" s="285">
        <f t="shared" si="17"/>
        <v>8.8999999999999986</v>
      </c>
      <c r="K132" s="282"/>
      <c r="L132" s="282"/>
      <c r="M132" s="282"/>
      <c r="N132" s="286"/>
      <c r="O132" s="286"/>
    </row>
    <row r="133" spans="1:15" s="283" customFormat="1" ht="14.15" customHeight="1" x14ac:dyDescent="0.25">
      <c r="A133" s="433" t="s">
        <v>676</v>
      </c>
      <c r="B133" s="434"/>
      <c r="C133" s="434"/>
      <c r="D133" s="434"/>
      <c r="E133" s="434"/>
      <c r="F133" s="434"/>
      <c r="G133" s="434"/>
      <c r="H133" s="434"/>
      <c r="I133" s="435"/>
      <c r="J133" s="436"/>
      <c r="K133" s="282"/>
      <c r="L133" s="282"/>
      <c r="M133" s="282"/>
      <c r="N133" s="286"/>
      <c r="O133" s="286"/>
    </row>
    <row r="134" spans="1:15" s="283" customFormat="1" ht="14.15" customHeight="1" x14ac:dyDescent="0.25">
      <c r="A134" s="316" t="s">
        <v>116</v>
      </c>
      <c r="B134" s="327" t="s">
        <v>164</v>
      </c>
      <c r="C134" s="289">
        <f>+Nutrition!D138</f>
        <v>15.5</v>
      </c>
      <c r="D134" s="289">
        <f>+Nutrition!E138</f>
        <v>18.91</v>
      </c>
      <c r="E134" s="290">
        <f>+Nutrition!F138</f>
        <v>19.900000000000002</v>
      </c>
      <c r="F134" s="284">
        <f>+E134+(($G$11+$I$11)*E134)</f>
        <v>19.900000000000002</v>
      </c>
      <c r="G134" s="285">
        <f t="shared" ref="G134:J136" si="18">+$F134-$D134*G$14</f>
        <v>15.172500000000003</v>
      </c>
      <c r="H134" s="285">
        <f t="shared" si="18"/>
        <v>13.281500000000001</v>
      </c>
      <c r="I134" s="285">
        <f t="shared" si="18"/>
        <v>11.957800000000002</v>
      </c>
      <c r="J134" s="285">
        <f t="shared" si="18"/>
        <v>10.445000000000002</v>
      </c>
      <c r="K134" s="282"/>
      <c r="L134" s="282"/>
      <c r="M134" s="282"/>
      <c r="N134" s="286"/>
      <c r="O134" s="286"/>
    </row>
    <row r="135" spans="1:15" s="283" customFormat="1" ht="14.15" customHeight="1" x14ac:dyDescent="0.25">
      <c r="A135" s="287" t="s">
        <v>53</v>
      </c>
      <c r="B135" s="317" t="s">
        <v>677</v>
      </c>
      <c r="C135" s="289">
        <f>+Nutrition!D139</f>
        <v>23.75</v>
      </c>
      <c r="D135" s="289">
        <f>+Nutrition!E139</f>
        <v>28.93</v>
      </c>
      <c r="E135" s="290">
        <f>+Nutrition!F139</f>
        <v>30.450000000000003</v>
      </c>
      <c r="F135" s="284">
        <f>+E135+(($G$11+$I$11)*E135)</f>
        <v>30.450000000000003</v>
      </c>
      <c r="G135" s="285">
        <f t="shared" si="18"/>
        <v>23.217500000000001</v>
      </c>
      <c r="H135" s="285">
        <f t="shared" si="18"/>
        <v>20.324500000000004</v>
      </c>
      <c r="I135" s="285">
        <f t="shared" si="18"/>
        <v>18.299400000000006</v>
      </c>
      <c r="J135" s="285">
        <f t="shared" si="18"/>
        <v>15.985000000000003</v>
      </c>
      <c r="K135" s="282"/>
      <c r="L135" s="282"/>
      <c r="M135" s="282"/>
      <c r="N135" s="286"/>
      <c r="O135" s="286"/>
    </row>
    <row r="136" spans="1:15" s="283" customFormat="1" ht="14.15" customHeight="1" x14ac:dyDescent="0.25">
      <c r="A136" s="295" t="s">
        <v>31</v>
      </c>
      <c r="B136" s="317" t="s">
        <v>678</v>
      </c>
      <c r="C136" s="289">
        <f>+Nutrition!D140</f>
        <v>9.9499999999999993</v>
      </c>
      <c r="D136" s="289">
        <f>+Nutrition!E140</f>
        <v>12.12</v>
      </c>
      <c r="E136" s="290">
        <f>+Nutrition!F140</f>
        <v>12.75</v>
      </c>
      <c r="F136" s="284">
        <f>+E136+(($G$11+$I$11)*E136)</f>
        <v>12.75</v>
      </c>
      <c r="G136" s="285">
        <f t="shared" si="18"/>
        <v>9.7200000000000006</v>
      </c>
      <c r="H136" s="285">
        <f t="shared" si="18"/>
        <v>8.5080000000000009</v>
      </c>
      <c r="I136" s="285">
        <f t="shared" si="18"/>
        <v>7.6596000000000002</v>
      </c>
      <c r="J136" s="285">
        <f t="shared" si="18"/>
        <v>6.69</v>
      </c>
      <c r="K136" s="282"/>
      <c r="L136" s="282"/>
      <c r="M136" s="282"/>
      <c r="N136" s="286"/>
      <c r="O136" s="286"/>
    </row>
    <row r="137" spans="1:15" s="283" customFormat="1" ht="14.15" customHeight="1" x14ac:dyDescent="0.25">
      <c r="A137" s="426" t="s">
        <v>147</v>
      </c>
      <c r="B137" s="427"/>
      <c r="C137" s="427"/>
      <c r="D137" s="427"/>
      <c r="E137" s="427"/>
      <c r="F137" s="427"/>
      <c r="G137" s="427"/>
      <c r="H137" s="427"/>
      <c r="I137" s="428"/>
      <c r="J137" s="429"/>
      <c r="K137" s="282"/>
      <c r="L137" s="282"/>
      <c r="M137" s="282"/>
      <c r="N137" s="286"/>
      <c r="O137" s="286"/>
    </row>
    <row r="138" spans="1:15" s="283" customFormat="1" ht="14.15" customHeight="1" x14ac:dyDescent="0.25">
      <c r="A138" s="316" t="s">
        <v>40</v>
      </c>
      <c r="B138" s="317" t="s">
        <v>685</v>
      </c>
      <c r="C138" s="289">
        <f>+Nutrition!D142</f>
        <v>49.95</v>
      </c>
      <c r="D138" s="289">
        <f>+Nutrition!E142</f>
        <v>60.85</v>
      </c>
      <c r="E138" s="290">
        <f>+Nutrition!F142</f>
        <v>64.05</v>
      </c>
      <c r="F138" s="284">
        <f>+E138+(($G$11+$I$11)*E138)</f>
        <v>64.05</v>
      </c>
      <c r="G138" s="285">
        <f t="shared" ref="G138:J139" si="19">+$F138-$D138*G$14</f>
        <v>48.837499999999999</v>
      </c>
      <c r="H138" s="285">
        <f t="shared" si="19"/>
        <v>42.752499999999998</v>
      </c>
      <c r="I138" s="285">
        <f t="shared" si="19"/>
        <v>38.492999999999995</v>
      </c>
      <c r="J138" s="285">
        <f t="shared" si="19"/>
        <v>33.625</v>
      </c>
      <c r="K138" s="282"/>
      <c r="L138" s="282"/>
      <c r="M138" s="282"/>
      <c r="N138" s="286"/>
      <c r="O138" s="286"/>
    </row>
    <row r="139" spans="1:15" s="283" customFormat="1" ht="14.15" customHeight="1" x14ac:dyDescent="0.25">
      <c r="A139" s="329" t="s">
        <v>233</v>
      </c>
      <c r="B139" s="327" t="s">
        <v>140</v>
      </c>
      <c r="C139" s="289">
        <f>+Nutrition!D143</f>
        <v>27.7</v>
      </c>
      <c r="D139" s="289">
        <f>+Nutrition!E143</f>
        <v>32.78</v>
      </c>
      <c r="E139" s="290">
        <f>+Nutrition!F143</f>
        <v>34.5</v>
      </c>
      <c r="F139" s="284">
        <f>+E139+(($G$11+$I$11)*E139)</f>
        <v>34.5</v>
      </c>
      <c r="G139" s="285">
        <f t="shared" si="19"/>
        <v>26.305</v>
      </c>
      <c r="H139" s="285">
        <f t="shared" si="19"/>
        <v>23.027000000000001</v>
      </c>
      <c r="I139" s="285">
        <f t="shared" si="19"/>
        <v>20.732399999999998</v>
      </c>
      <c r="J139" s="285">
        <f t="shared" si="19"/>
        <v>18.11</v>
      </c>
      <c r="K139" s="282"/>
      <c r="L139" s="282"/>
      <c r="M139" s="282"/>
      <c r="N139" s="286"/>
      <c r="O139" s="286"/>
    </row>
    <row r="140" spans="1:15" s="283" customFormat="1" ht="14.15" customHeight="1" x14ac:dyDescent="0.25">
      <c r="A140" s="439" t="s">
        <v>146</v>
      </c>
      <c r="B140" s="440"/>
      <c r="C140" s="440"/>
      <c r="D140" s="440"/>
      <c r="E140" s="440"/>
      <c r="F140" s="440"/>
      <c r="G140" s="440"/>
      <c r="H140" s="440"/>
      <c r="I140" s="441"/>
      <c r="J140" s="442"/>
      <c r="K140" s="282"/>
      <c r="L140" s="282"/>
      <c r="M140" s="282"/>
      <c r="N140" s="286"/>
      <c r="O140" s="286"/>
    </row>
    <row r="141" spans="1:15" s="283" customFormat="1" ht="14.15" customHeight="1" x14ac:dyDescent="0.25">
      <c r="A141" s="287" t="s">
        <v>104</v>
      </c>
      <c r="B141" s="317" t="s">
        <v>679</v>
      </c>
      <c r="C141" s="289">
        <f>+Nutrition!D146</f>
        <v>10.7</v>
      </c>
      <c r="D141" s="289">
        <f>+Nutrition!E146</f>
        <v>13.02</v>
      </c>
      <c r="E141" s="290">
        <f>+Nutrition!F146</f>
        <v>13.700000000000001</v>
      </c>
      <c r="F141" s="284">
        <f t="shared" ref="F141:F146" si="20">+E141+(($G$11+$I$11)*E141)</f>
        <v>13.700000000000001</v>
      </c>
      <c r="G141" s="285">
        <f t="shared" ref="G141:J147" si="21">+$F141-$D141*G$14</f>
        <v>10.445</v>
      </c>
      <c r="H141" s="285">
        <f t="shared" si="21"/>
        <v>9.1430000000000007</v>
      </c>
      <c r="I141" s="285">
        <f t="shared" si="21"/>
        <v>8.2316000000000003</v>
      </c>
      <c r="J141" s="285">
        <f t="shared" si="21"/>
        <v>7.1900000000000013</v>
      </c>
      <c r="K141" s="282"/>
      <c r="L141" s="282"/>
      <c r="M141" s="282"/>
      <c r="N141" s="286"/>
      <c r="O141" s="286"/>
    </row>
    <row r="142" spans="1:15" s="283" customFormat="1" ht="14.15" customHeight="1" x14ac:dyDescent="0.25">
      <c r="A142" s="287" t="s">
        <v>8</v>
      </c>
      <c r="B142" s="327" t="s">
        <v>142</v>
      </c>
      <c r="C142" s="289">
        <f>+Nutrition!D147</f>
        <v>13.3</v>
      </c>
      <c r="D142" s="289">
        <f>+Nutrition!E147</f>
        <v>16.239999999999998</v>
      </c>
      <c r="E142" s="290">
        <f>+Nutrition!F147</f>
        <v>17.100000000000001</v>
      </c>
      <c r="F142" s="284">
        <f t="shared" si="20"/>
        <v>17.100000000000001</v>
      </c>
      <c r="G142" s="285">
        <f t="shared" si="21"/>
        <v>13.040000000000003</v>
      </c>
      <c r="H142" s="285">
        <f t="shared" si="21"/>
        <v>11.416000000000002</v>
      </c>
      <c r="I142" s="285">
        <f t="shared" si="21"/>
        <v>10.279200000000003</v>
      </c>
      <c r="J142" s="285">
        <f t="shared" si="21"/>
        <v>8.9800000000000022</v>
      </c>
      <c r="K142" s="282"/>
      <c r="L142" s="282"/>
      <c r="M142" s="282"/>
      <c r="N142" s="286"/>
      <c r="O142" s="286"/>
    </row>
    <row r="143" spans="1:15" s="283" customFormat="1" ht="14.15" customHeight="1" x14ac:dyDescent="0.25">
      <c r="A143" s="316" t="s">
        <v>118</v>
      </c>
      <c r="B143" s="327" t="s">
        <v>680</v>
      </c>
      <c r="C143" s="289">
        <f>+Nutrition!D148</f>
        <v>37</v>
      </c>
      <c r="D143" s="289">
        <f>+Nutrition!E148</f>
        <v>45.03</v>
      </c>
      <c r="E143" s="290">
        <f>+Nutrition!F148</f>
        <v>47.400000000000006</v>
      </c>
      <c r="F143" s="284">
        <f t="shared" si="20"/>
        <v>47.400000000000006</v>
      </c>
      <c r="G143" s="285">
        <f t="shared" si="21"/>
        <v>36.142500000000005</v>
      </c>
      <c r="H143" s="285">
        <f t="shared" si="21"/>
        <v>31.639500000000005</v>
      </c>
      <c r="I143" s="285">
        <f t="shared" si="21"/>
        <v>28.487400000000004</v>
      </c>
      <c r="J143" s="285">
        <f t="shared" si="21"/>
        <v>24.885000000000005</v>
      </c>
      <c r="K143" s="282"/>
      <c r="L143" s="282"/>
      <c r="M143" s="282"/>
      <c r="N143" s="286"/>
      <c r="O143" s="286"/>
    </row>
    <row r="144" spans="1:15" s="283" customFormat="1" ht="14.15" customHeight="1" x14ac:dyDescent="0.25">
      <c r="A144" s="426" t="s">
        <v>681</v>
      </c>
      <c r="B144" s="427"/>
      <c r="C144" s="427"/>
      <c r="D144" s="427"/>
      <c r="E144" s="427"/>
      <c r="F144" s="427"/>
      <c r="G144" s="427"/>
      <c r="H144" s="427"/>
      <c r="I144" s="428"/>
      <c r="J144" s="429"/>
      <c r="K144" s="282"/>
      <c r="L144" s="282"/>
      <c r="M144" s="282"/>
      <c r="N144" s="286"/>
      <c r="O144" s="286"/>
    </row>
    <row r="145" spans="1:17" s="283" customFormat="1" ht="14.15" customHeight="1" x14ac:dyDescent="0.25">
      <c r="A145" s="316" t="s">
        <v>49</v>
      </c>
      <c r="B145" s="317" t="s">
        <v>682</v>
      </c>
      <c r="C145" s="289">
        <f>+Nutrition!D150</f>
        <v>17.2</v>
      </c>
      <c r="D145" s="289">
        <f>+Nutrition!E150</f>
        <v>21.38</v>
      </c>
      <c r="E145" s="290">
        <f>+Nutrition!F150</f>
        <v>22.5</v>
      </c>
      <c r="F145" s="284">
        <f>+E145+(($G$11+$I$11)*E145)</f>
        <v>22.5</v>
      </c>
      <c r="G145" s="285">
        <f t="shared" si="21"/>
        <v>17.155000000000001</v>
      </c>
      <c r="H145" s="285">
        <f t="shared" si="21"/>
        <v>15.017000000000001</v>
      </c>
      <c r="I145" s="285">
        <f t="shared" si="21"/>
        <v>13.5204</v>
      </c>
      <c r="J145" s="285">
        <f t="shared" si="21"/>
        <v>11.81</v>
      </c>
      <c r="K145" s="282"/>
      <c r="L145" s="282"/>
      <c r="M145" s="282"/>
      <c r="N145" s="286"/>
      <c r="O145" s="286"/>
    </row>
    <row r="146" spans="1:17" s="283" customFormat="1" ht="14.15" customHeight="1" x14ac:dyDescent="0.25">
      <c r="A146" s="287" t="s">
        <v>30</v>
      </c>
      <c r="B146" s="317" t="s">
        <v>683</v>
      </c>
      <c r="C146" s="289">
        <f>+Nutrition!D151</f>
        <v>20.9</v>
      </c>
      <c r="D146" s="289">
        <f>+Nutrition!E151</f>
        <v>25.51</v>
      </c>
      <c r="E146" s="290">
        <f>+Nutrition!F151</f>
        <v>26.85</v>
      </c>
      <c r="F146" s="284">
        <f t="shared" si="20"/>
        <v>26.85</v>
      </c>
      <c r="G146" s="285">
        <f t="shared" si="21"/>
        <v>20.4725</v>
      </c>
      <c r="H146" s="285">
        <f t="shared" si="21"/>
        <v>17.921500000000002</v>
      </c>
      <c r="I146" s="285">
        <f t="shared" si="21"/>
        <v>16.135800000000003</v>
      </c>
      <c r="J146" s="285">
        <f t="shared" si="21"/>
        <v>14.095000000000001</v>
      </c>
      <c r="K146" s="282"/>
      <c r="L146" s="282"/>
      <c r="M146" s="282"/>
      <c r="N146" s="286"/>
      <c r="O146" s="286"/>
    </row>
    <row r="147" spans="1:17" s="283" customFormat="1" ht="38.15" customHeight="1" x14ac:dyDescent="0.25">
      <c r="A147" s="287" t="s">
        <v>294</v>
      </c>
      <c r="B147" s="291" t="s">
        <v>684</v>
      </c>
      <c r="C147" s="289">
        <f>+Nutrition!D152</f>
        <v>37.1</v>
      </c>
      <c r="D147" s="289">
        <f>+Nutrition!E152</f>
        <v>46.03</v>
      </c>
      <c r="E147" s="290">
        <f>+Nutrition!F152</f>
        <v>48.45</v>
      </c>
      <c r="F147" s="284">
        <f>+E147+(($G$11+$I$11)*E147)</f>
        <v>48.45</v>
      </c>
      <c r="G147" s="285">
        <f t="shared" si="21"/>
        <v>36.942500000000003</v>
      </c>
      <c r="H147" s="285">
        <f t="shared" si="21"/>
        <v>32.339500000000001</v>
      </c>
      <c r="I147" s="285">
        <f t="shared" si="21"/>
        <v>29.117400000000004</v>
      </c>
      <c r="J147" s="285">
        <f t="shared" si="21"/>
        <v>25.435000000000002</v>
      </c>
      <c r="K147" s="282"/>
      <c r="L147" s="282"/>
      <c r="M147" s="282"/>
      <c r="N147" s="286"/>
      <c r="O147" s="286"/>
    </row>
    <row r="148" spans="1:17" s="283" customFormat="1" ht="14.15" customHeight="1" x14ac:dyDescent="0.25">
      <c r="A148" s="445" t="s">
        <v>467</v>
      </c>
      <c r="B148" s="446"/>
      <c r="C148" s="446"/>
      <c r="D148" s="446"/>
      <c r="E148" s="446"/>
      <c r="F148" s="446"/>
      <c r="G148" s="446"/>
      <c r="H148" s="446"/>
      <c r="I148" s="447"/>
      <c r="J148" s="448"/>
      <c r="K148" s="282"/>
      <c r="L148" s="282"/>
      <c r="M148" s="282"/>
      <c r="N148" s="286"/>
      <c r="O148" s="286"/>
    </row>
    <row r="149" spans="1:17" s="283" customFormat="1" ht="14.15" customHeight="1" x14ac:dyDescent="0.25">
      <c r="A149" s="439" t="s">
        <v>138</v>
      </c>
      <c r="B149" s="440"/>
      <c r="C149" s="440"/>
      <c r="D149" s="440"/>
      <c r="E149" s="440"/>
      <c r="F149" s="440"/>
      <c r="G149" s="440"/>
      <c r="H149" s="440"/>
      <c r="I149" s="441"/>
      <c r="J149" s="442"/>
      <c r="K149" s="282"/>
      <c r="L149" s="282"/>
      <c r="M149" s="282"/>
      <c r="N149" s="286"/>
      <c r="O149" s="286"/>
    </row>
    <row r="150" spans="1:17" s="283" customFormat="1" ht="14.15" customHeight="1" x14ac:dyDescent="0.25">
      <c r="A150" s="295" t="s">
        <v>103</v>
      </c>
      <c r="B150" s="314" t="s">
        <v>686</v>
      </c>
      <c r="C150" s="307">
        <f>+Nutrition!D155</f>
        <v>41.6</v>
      </c>
      <c r="D150" s="307">
        <f>+Nutrition!E155</f>
        <v>47.07</v>
      </c>
      <c r="E150" s="290">
        <f>+Nutrition!F155</f>
        <v>49.550000000000004</v>
      </c>
      <c r="F150" s="284">
        <f t="shared" ref="F150:F161" si="22">+E150+(($G$11+$I$11)*E150)</f>
        <v>49.550000000000004</v>
      </c>
      <c r="G150" s="285">
        <f t="shared" ref="G150:J161" si="23">+$F150-$D150*G$14</f>
        <v>37.782500000000006</v>
      </c>
      <c r="H150" s="285">
        <f t="shared" si="23"/>
        <v>33.075500000000005</v>
      </c>
      <c r="I150" s="285">
        <f t="shared" si="23"/>
        <v>29.780600000000003</v>
      </c>
      <c r="J150" s="285">
        <f t="shared" si="23"/>
        <v>26.015000000000004</v>
      </c>
      <c r="K150" s="282"/>
      <c r="L150" s="282"/>
      <c r="M150" s="282"/>
      <c r="N150" s="286"/>
      <c r="O150" s="286"/>
    </row>
    <row r="151" spans="1:17" s="283" customFormat="1" ht="14.15" customHeight="1" x14ac:dyDescent="0.25">
      <c r="A151" s="295" t="s">
        <v>63</v>
      </c>
      <c r="B151" s="314" t="s">
        <v>687</v>
      </c>
      <c r="C151" s="307">
        <f>+Nutrition!D156</f>
        <v>73.099999999999994</v>
      </c>
      <c r="D151" s="307">
        <f>+Nutrition!E156</f>
        <v>82.75</v>
      </c>
      <c r="E151" s="290">
        <f>+Nutrition!F156</f>
        <v>87.100000000000009</v>
      </c>
      <c r="F151" s="284">
        <f t="shared" si="22"/>
        <v>87.100000000000009</v>
      </c>
      <c r="G151" s="285">
        <f t="shared" si="23"/>
        <v>66.412500000000009</v>
      </c>
      <c r="H151" s="285">
        <f t="shared" si="23"/>
        <v>58.13750000000001</v>
      </c>
      <c r="I151" s="285">
        <f t="shared" si="23"/>
        <v>52.345000000000013</v>
      </c>
      <c r="J151" s="285">
        <f t="shared" si="23"/>
        <v>45.725000000000009</v>
      </c>
      <c r="K151" s="282"/>
      <c r="L151" s="282"/>
      <c r="M151" s="282"/>
      <c r="N151" s="286"/>
      <c r="O151" s="286"/>
    </row>
    <row r="152" spans="1:17" s="283" customFormat="1" ht="14.15" customHeight="1" x14ac:dyDescent="0.25">
      <c r="A152" s="295" t="s">
        <v>110</v>
      </c>
      <c r="B152" s="314" t="s">
        <v>688</v>
      </c>
      <c r="C152" s="307">
        <f>+Nutrition!D157</f>
        <v>68.45</v>
      </c>
      <c r="D152" s="307">
        <f>+Nutrition!E157</f>
        <v>77.52</v>
      </c>
      <c r="E152" s="290">
        <f>+Nutrition!F157</f>
        <v>81.600000000000009</v>
      </c>
      <c r="F152" s="284">
        <f t="shared" si="22"/>
        <v>81.600000000000009</v>
      </c>
      <c r="G152" s="285">
        <f t="shared" si="23"/>
        <v>62.220000000000013</v>
      </c>
      <c r="H152" s="285">
        <f t="shared" si="23"/>
        <v>54.468000000000011</v>
      </c>
      <c r="I152" s="285">
        <f t="shared" si="23"/>
        <v>49.04160000000001</v>
      </c>
      <c r="J152" s="285">
        <f t="shared" si="23"/>
        <v>42.840000000000011</v>
      </c>
      <c r="K152" s="282"/>
      <c r="L152" s="282"/>
      <c r="M152" s="282"/>
      <c r="N152" s="286"/>
      <c r="O152" s="286"/>
    </row>
    <row r="153" spans="1:17" s="283" customFormat="1" ht="14.15" customHeight="1" x14ac:dyDescent="0.25">
      <c r="A153" s="297" t="s">
        <v>79</v>
      </c>
      <c r="B153" s="314" t="s">
        <v>689</v>
      </c>
      <c r="C153" s="307">
        <f>+Nutrition!D158</f>
        <v>27.7</v>
      </c>
      <c r="D153" s="307">
        <f>+Nutrition!E158</f>
        <v>31.4</v>
      </c>
      <c r="E153" s="290">
        <f>+Nutrition!F158</f>
        <v>33.050000000000004</v>
      </c>
      <c r="F153" s="284">
        <f t="shared" si="22"/>
        <v>33.050000000000004</v>
      </c>
      <c r="G153" s="285">
        <f t="shared" si="23"/>
        <v>25.200000000000003</v>
      </c>
      <c r="H153" s="285">
        <f t="shared" si="23"/>
        <v>22.060000000000006</v>
      </c>
      <c r="I153" s="285">
        <f t="shared" si="23"/>
        <v>19.862000000000005</v>
      </c>
      <c r="J153" s="285">
        <f t="shared" si="23"/>
        <v>17.350000000000005</v>
      </c>
      <c r="K153" s="282"/>
      <c r="L153" s="282"/>
      <c r="M153" s="282"/>
      <c r="N153" s="286"/>
      <c r="O153" s="286"/>
    </row>
    <row r="154" spans="1:17" s="283" customFormat="1" ht="14.15" customHeight="1" x14ac:dyDescent="0.25">
      <c r="A154" s="295" t="s">
        <v>248</v>
      </c>
      <c r="B154" s="314" t="s">
        <v>690</v>
      </c>
      <c r="C154" s="307">
        <f>+Nutrition!D159</f>
        <v>41.6</v>
      </c>
      <c r="D154" s="307">
        <f>+Nutrition!E159</f>
        <v>47.07</v>
      </c>
      <c r="E154" s="290">
        <f>+Nutrition!F159</f>
        <v>49.550000000000004</v>
      </c>
      <c r="F154" s="284">
        <f>+E154+(($G$11+$I$11)*E154)</f>
        <v>49.550000000000004</v>
      </c>
      <c r="G154" s="285">
        <f t="shared" si="23"/>
        <v>37.782500000000006</v>
      </c>
      <c r="H154" s="285">
        <f t="shared" si="23"/>
        <v>33.075500000000005</v>
      </c>
      <c r="I154" s="285">
        <f t="shared" si="23"/>
        <v>29.780600000000003</v>
      </c>
      <c r="J154" s="285">
        <f t="shared" si="23"/>
        <v>26.015000000000004</v>
      </c>
      <c r="K154" s="282"/>
      <c r="L154" s="282"/>
      <c r="M154" s="282"/>
      <c r="N154" s="286"/>
      <c r="O154" s="286"/>
    </row>
    <row r="155" spans="1:17" s="283" customFormat="1" ht="14.15" customHeight="1" x14ac:dyDescent="0.25">
      <c r="A155" s="295" t="s">
        <v>286</v>
      </c>
      <c r="B155" s="314" t="s">
        <v>691</v>
      </c>
      <c r="C155" s="307">
        <f>+Nutrition!D160</f>
        <v>24.9</v>
      </c>
      <c r="D155" s="307">
        <f>+Nutrition!E160</f>
        <v>29.75</v>
      </c>
      <c r="E155" s="290">
        <f>+Nutrition!F160</f>
        <v>33.050000000000004</v>
      </c>
      <c r="F155" s="284">
        <f>+E155+(($G$11+$I$11)*E155)</f>
        <v>33.050000000000004</v>
      </c>
      <c r="G155" s="285">
        <f t="shared" si="23"/>
        <v>25.612500000000004</v>
      </c>
      <c r="H155" s="285">
        <f t="shared" si="23"/>
        <v>22.637500000000003</v>
      </c>
      <c r="I155" s="285">
        <f t="shared" si="23"/>
        <v>20.555000000000007</v>
      </c>
      <c r="J155" s="285">
        <f t="shared" si="23"/>
        <v>18.175000000000004</v>
      </c>
      <c r="K155" s="282"/>
      <c r="L155" s="282"/>
      <c r="M155" s="282"/>
      <c r="N155" s="286"/>
      <c r="O155" s="286"/>
    </row>
    <row r="156" spans="1:17" s="283" customFormat="1" ht="14.15" customHeight="1" x14ac:dyDescent="0.25">
      <c r="A156" s="295" t="s">
        <v>289</v>
      </c>
      <c r="B156" s="314" t="s">
        <v>692</v>
      </c>
      <c r="C156" s="307">
        <f>+Nutrition!D161</f>
        <v>22.05</v>
      </c>
      <c r="D156" s="307">
        <f>+Nutrition!E161</f>
        <v>24.82</v>
      </c>
      <c r="E156" s="290">
        <f>+Nutrition!F161</f>
        <v>29.200000000000003</v>
      </c>
      <c r="F156" s="284">
        <f>+E156+(($G$11+$I$11)*E156)</f>
        <v>29.200000000000003</v>
      </c>
      <c r="G156" s="285">
        <f t="shared" si="23"/>
        <v>22.995000000000005</v>
      </c>
      <c r="H156" s="285">
        <f t="shared" si="23"/>
        <v>20.513000000000005</v>
      </c>
      <c r="I156" s="285">
        <f t="shared" si="23"/>
        <v>18.775600000000004</v>
      </c>
      <c r="J156" s="285">
        <f t="shared" si="23"/>
        <v>16.790000000000003</v>
      </c>
      <c r="K156" s="282"/>
      <c r="L156" s="282"/>
      <c r="M156" s="282"/>
      <c r="N156" s="286"/>
      <c r="O156" s="286"/>
    </row>
    <row r="157" spans="1:17" s="283" customFormat="1" ht="29.15" customHeight="1" x14ac:dyDescent="0.25">
      <c r="A157" s="295" t="s">
        <v>534</v>
      </c>
      <c r="B157" s="291" t="s">
        <v>693</v>
      </c>
      <c r="C157" s="307">
        <f>+Nutrition!D162</f>
        <v>16.25</v>
      </c>
      <c r="D157" s="307">
        <f>+Nutrition!E162</f>
        <v>12.6</v>
      </c>
      <c r="E157" s="308">
        <f>+Nutrition!F162</f>
        <v>21</v>
      </c>
      <c r="F157" s="284">
        <f>+E157+(($G$11+$I$11)*E157)</f>
        <v>21</v>
      </c>
      <c r="G157" s="285">
        <f t="shared" si="23"/>
        <v>17.850000000000001</v>
      </c>
      <c r="H157" s="285">
        <f t="shared" si="23"/>
        <v>16.59</v>
      </c>
      <c r="I157" s="285">
        <f t="shared" si="23"/>
        <v>15.708</v>
      </c>
      <c r="J157" s="285">
        <f t="shared" si="23"/>
        <v>14.7</v>
      </c>
      <c r="K157" s="282"/>
      <c r="L157" s="282"/>
      <c r="M157" s="282"/>
      <c r="N157" s="286"/>
      <c r="O157" s="286"/>
    </row>
    <row r="158" spans="1:17" s="283" customFormat="1" ht="29.15" customHeight="1" x14ac:dyDescent="0.25">
      <c r="A158" s="295" t="s">
        <v>535</v>
      </c>
      <c r="B158" s="291" t="s">
        <v>694</v>
      </c>
      <c r="C158" s="307">
        <f>+Nutrition!D163</f>
        <v>16.25</v>
      </c>
      <c r="D158" s="307">
        <f>+Nutrition!E163</f>
        <v>12.6</v>
      </c>
      <c r="E158" s="308">
        <f>+Nutrition!F163</f>
        <v>21</v>
      </c>
      <c r="F158" s="284">
        <f>+E158+(($G$11+$I$11)*E158)</f>
        <v>21</v>
      </c>
      <c r="G158" s="285">
        <f t="shared" si="23"/>
        <v>17.850000000000001</v>
      </c>
      <c r="H158" s="285">
        <f t="shared" si="23"/>
        <v>16.59</v>
      </c>
      <c r="I158" s="285">
        <f t="shared" si="23"/>
        <v>15.708</v>
      </c>
      <c r="J158" s="285">
        <f t="shared" si="23"/>
        <v>14.7</v>
      </c>
      <c r="K158" s="282"/>
      <c r="L158" s="282"/>
      <c r="M158" s="282"/>
      <c r="N158" s="286"/>
      <c r="O158" s="286"/>
    </row>
    <row r="159" spans="1:17" s="283" customFormat="1" ht="14.15" customHeight="1" x14ac:dyDescent="0.25">
      <c r="A159" s="433" t="s">
        <v>468</v>
      </c>
      <c r="B159" s="434"/>
      <c r="C159" s="434"/>
      <c r="D159" s="434"/>
      <c r="E159" s="434"/>
      <c r="F159" s="434"/>
      <c r="G159" s="434"/>
      <c r="H159" s="434"/>
      <c r="I159" s="435"/>
      <c r="J159" s="436"/>
      <c r="K159" s="330"/>
      <c r="L159" s="331"/>
      <c r="M159" s="282"/>
      <c r="N159" s="282"/>
      <c r="O159" s="282"/>
      <c r="P159" s="286"/>
      <c r="Q159" s="286"/>
    </row>
    <row r="160" spans="1:17" s="283" customFormat="1" ht="14.15" customHeight="1" x14ac:dyDescent="0.25">
      <c r="A160" s="295" t="s">
        <v>56</v>
      </c>
      <c r="B160" s="317" t="s">
        <v>695</v>
      </c>
      <c r="C160" s="307">
        <f>+Nutrition!D165</f>
        <v>29.95</v>
      </c>
      <c r="D160" s="307">
        <f>+Nutrition!E165</f>
        <v>36.479999999999997</v>
      </c>
      <c r="E160" s="290">
        <f>+Nutrition!F165</f>
        <v>38.400000000000006</v>
      </c>
      <c r="F160" s="284">
        <f t="shared" si="22"/>
        <v>38.400000000000006</v>
      </c>
      <c r="G160" s="285">
        <f t="shared" si="23"/>
        <v>29.280000000000008</v>
      </c>
      <c r="H160" s="285">
        <f t="shared" si="23"/>
        <v>25.632000000000005</v>
      </c>
      <c r="I160" s="285">
        <f t="shared" si="23"/>
        <v>23.078400000000009</v>
      </c>
      <c r="J160" s="285">
        <f t="shared" si="23"/>
        <v>20.160000000000007</v>
      </c>
      <c r="K160" s="282"/>
      <c r="L160" s="282"/>
      <c r="M160" s="282"/>
      <c r="N160" s="286"/>
      <c r="O160" s="286"/>
    </row>
    <row r="161" spans="1:15" s="283" customFormat="1" ht="14.15" customHeight="1" x14ac:dyDescent="0.25">
      <c r="A161" s="295" t="s">
        <v>121</v>
      </c>
      <c r="B161" s="317" t="s">
        <v>696</v>
      </c>
      <c r="C161" s="307">
        <f>+Nutrition!D166</f>
        <v>29.95</v>
      </c>
      <c r="D161" s="307">
        <f>+Nutrition!E166</f>
        <v>36.479999999999997</v>
      </c>
      <c r="E161" s="290">
        <f>+Nutrition!F166</f>
        <v>38.400000000000006</v>
      </c>
      <c r="F161" s="284">
        <f t="shared" si="22"/>
        <v>38.400000000000006</v>
      </c>
      <c r="G161" s="308">
        <f t="shared" si="23"/>
        <v>29.280000000000008</v>
      </c>
      <c r="H161" s="308">
        <f t="shared" si="23"/>
        <v>25.632000000000005</v>
      </c>
      <c r="I161" s="308">
        <f t="shared" si="23"/>
        <v>23.078400000000009</v>
      </c>
      <c r="J161" s="308">
        <f t="shared" si="23"/>
        <v>20.160000000000007</v>
      </c>
      <c r="K161" s="282"/>
      <c r="L161" s="282"/>
      <c r="M161" s="282"/>
      <c r="N161" s="286"/>
      <c r="O161" s="286"/>
    </row>
    <row r="162" spans="1:15" s="283" customFormat="1" ht="14.15" customHeight="1" x14ac:dyDescent="0.25">
      <c r="A162" s="426" t="s">
        <v>123</v>
      </c>
      <c r="B162" s="427"/>
      <c r="C162" s="427"/>
      <c r="D162" s="427"/>
      <c r="E162" s="427"/>
      <c r="F162" s="427"/>
      <c r="G162" s="427"/>
      <c r="H162" s="427"/>
      <c r="I162" s="428"/>
      <c r="J162" s="429"/>
      <c r="K162" s="282"/>
      <c r="L162" s="282"/>
      <c r="M162" s="282"/>
      <c r="N162" s="286"/>
      <c r="O162" s="286"/>
    </row>
    <row r="163" spans="1:15" s="283" customFormat="1" ht="14.15" customHeight="1" x14ac:dyDescent="0.25">
      <c r="A163" s="287" t="s">
        <v>120</v>
      </c>
      <c r="B163" s="314" t="s">
        <v>697</v>
      </c>
      <c r="C163" s="307">
        <f>+Nutrition!D168</f>
        <v>14.75</v>
      </c>
      <c r="D163" s="307">
        <f>+Nutrition!E168</f>
        <v>17.91</v>
      </c>
      <c r="E163" s="290">
        <f>+Nutrition!F168</f>
        <v>18.850000000000001</v>
      </c>
      <c r="F163" s="332">
        <f t="shared" ref="F163:F169" si="24">+E163+(($G$11+$I$11)*E163)</f>
        <v>18.850000000000001</v>
      </c>
      <c r="G163" s="307">
        <f t="shared" ref="G163:J171" si="25">+$F163-$D163*G$14</f>
        <v>14.372500000000002</v>
      </c>
      <c r="H163" s="307">
        <f t="shared" si="25"/>
        <v>12.581500000000002</v>
      </c>
      <c r="I163" s="307">
        <f t="shared" si="25"/>
        <v>11.327800000000002</v>
      </c>
      <c r="J163" s="307">
        <f t="shared" si="25"/>
        <v>9.8950000000000014</v>
      </c>
      <c r="K163" s="282"/>
      <c r="L163" s="282"/>
      <c r="M163" s="282"/>
      <c r="N163" s="286"/>
      <c r="O163" s="286"/>
    </row>
    <row r="164" spans="1:15" s="283" customFormat="1" ht="14.15" customHeight="1" x14ac:dyDescent="0.25">
      <c r="A164" s="287" t="s">
        <v>42</v>
      </c>
      <c r="B164" s="317" t="s">
        <v>698</v>
      </c>
      <c r="C164" s="307">
        <f>+Nutrition!D169</f>
        <v>14.75</v>
      </c>
      <c r="D164" s="307">
        <f>+Nutrition!E169</f>
        <v>17.91</v>
      </c>
      <c r="E164" s="290">
        <f>+Nutrition!F169</f>
        <v>18.850000000000001</v>
      </c>
      <c r="F164" s="332">
        <f t="shared" si="24"/>
        <v>18.850000000000001</v>
      </c>
      <c r="G164" s="307">
        <f t="shared" si="25"/>
        <v>14.372500000000002</v>
      </c>
      <c r="H164" s="307">
        <f t="shared" si="25"/>
        <v>12.581500000000002</v>
      </c>
      <c r="I164" s="307">
        <f t="shared" si="25"/>
        <v>11.327800000000002</v>
      </c>
      <c r="J164" s="307">
        <f t="shared" si="25"/>
        <v>9.8950000000000014</v>
      </c>
      <c r="K164" s="282"/>
      <c r="L164" s="282"/>
      <c r="M164" s="282"/>
      <c r="N164" s="286"/>
      <c r="O164" s="286"/>
    </row>
    <row r="165" spans="1:15" s="283" customFormat="1" ht="14.15" customHeight="1" x14ac:dyDescent="0.25">
      <c r="A165" s="295" t="s">
        <v>55</v>
      </c>
      <c r="B165" s="317" t="s">
        <v>699</v>
      </c>
      <c r="C165" s="307">
        <f>+Nutrition!D170</f>
        <v>15.95</v>
      </c>
      <c r="D165" s="307">
        <f>+Nutrition!E170</f>
        <v>19.48</v>
      </c>
      <c r="E165" s="290">
        <f>+Nutrition!F170</f>
        <v>20.5</v>
      </c>
      <c r="F165" s="332">
        <f t="shared" si="24"/>
        <v>20.5</v>
      </c>
      <c r="G165" s="307">
        <f t="shared" si="25"/>
        <v>15.629999999999999</v>
      </c>
      <c r="H165" s="307">
        <f t="shared" si="25"/>
        <v>13.682</v>
      </c>
      <c r="I165" s="307">
        <f t="shared" si="25"/>
        <v>12.3184</v>
      </c>
      <c r="J165" s="307">
        <f t="shared" si="25"/>
        <v>10.76</v>
      </c>
      <c r="K165" s="282"/>
      <c r="L165" s="282"/>
      <c r="M165" s="282"/>
      <c r="N165" s="286"/>
      <c r="O165" s="286"/>
    </row>
    <row r="166" spans="1:15" s="283" customFormat="1" ht="14.15" customHeight="1" x14ac:dyDescent="0.25">
      <c r="A166" s="295" t="s">
        <v>285</v>
      </c>
      <c r="B166" s="314" t="s">
        <v>700</v>
      </c>
      <c r="C166" s="307">
        <f>+Nutrition!D171</f>
        <v>15.95</v>
      </c>
      <c r="D166" s="307">
        <f>+Nutrition!E171</f>
        <v>19.48</v>
      </c>
      <c r="E166" s="290">
        <f>+Nutrition!F171</f>
        <v>20.5</v>
      </c>
      <c r="F166" s="332">
        <f>+E166+(($G$11+$I$11)*E166)</f>
        <v>20.5</v>
      </c>
      <c r="G166" s="307">
        <f t="shared" si="25"/>
        <v>15.629999999999999</v>
      </c>
      <c r="H166" s="307">
        <f t="shared" si="25"/>
        <v>13.682</v>
      </c>
      <c r="I166" s="307">
        <f t="shared" si="25"/>
        <v>12.3184</v>
      </c>
      <c r="J166" s="307">
        <f t="shared" si="25"/>
        <v>10.76</v>
      </c>
      <c r="K166" s="282"/>
      <c r="L166" s="282"/>
      <c r="M166" s="282"/>
      <c r="N166" s="286"/>
      <c r="O166" s="286"/>
    </row>
    <row r="167" spans="1:15" s="283" customFormat="1" ht="14.15" customHeight="1" x14ac:dyDescent="0.25">
      <c r="A167" s="295" t="s">
        <v>12</v>
      </c>
      <c r="B167" s="317" t="s">
        <v>701</v>
      </c>
      <c r="C167" s="307">
        <f>+Nutrition!D172</f>
        <v>15.95</v>
      </c>
      <c r="D167" s="307">
        <f>+Nutrition!E172</f>
        <v>19.48</v>
      </c>
      <c r="E167" s="290">
        <f>+Nutrition!F172</f>
        <v>20.5</v>
      </c>
      <c r="F167" s="332">
        <f t="shared" si="24"/>
        <v>20.5</v>
      </c>
      <c r="G167" s="307">
        <f t="shared" si="25"/>
        <v>15.629999999999999</v>
      </c>
      <c r="H167" s="307">
        <f t="shared" si="25"/>
        <v>13.682</v>
      </c>
      <c r="I167" s="307">
        <f t="shared" si="25"/>
        <v>12.3184</v>
      </c>
      <c r="J167" s="307">
        <f t="shared" si="25"/>
        <v>10.76</v>
      </c>
      <c r="K167" s="282"/>
      <c r="L167" s="282"/>
      <c r="M167" s="282"/>
      <c r="N167" s="286"/>
      <c r="O167" s="286"/>
    </row>
    <row r="168" spans="1:15" s="283" customFormat="1" ht="14.15" customHeight="1" x14ac:dyDescent="0.25">
      <c r="A168" s="295" t="s">
        <v>105</v>
      </c>
      <c r="B168" s="317" t="s">
        <v>702</v>
      </c>
      <c r="C168" s="307">
        <f>+Nutrition!D173</f>
        <v>15.95</v>
      </c>
      <c r="D168" s="307">
        <f>+Nutrition!E173</f>
        <v>19.48</v>
      </c>
      <c r="E168" s="290">
        <f>+Nutrition!F173</f>
        <v>20.5</v>
      </c>
      <c r="F168" s="332">
        <f t="shared" si="24"/>
        <v>20.5</v>
      </c>
      <c r="G168" s="307">
        <f>+$F168-$D168*G$14</f>
        <v>15.629999999999999</v>
      </c>
      <c r="H168" s="307">
        <f t="shared" si="25"/>
        <v>13.682</v>
      </c>
      <c r="I168" s="307">
        <f t="shared" si="25"/>
        <v>12.3184</v>
      </c>
      <c r="J168" s="307">
        <f t="shared" si="25"/>
        <v>10.76</v>
      </c>
      <c r="K168" s="282"/>
      <c r="L168" s="282"/>
      <c r="M168" s="282"/>
      <c r="N168" s="286"/>
      <c r="O168" s="286"/>
    </row>
    <row r="169" spans="1:15" s="283" customFormat="1" ht="14.15" customHeight="1" x14ac:dyDescent="0.25">
      <c r="A169" s="295" t="s">
        <v>83</v>
      </c>
      <c r="B169" s="317" t="s">
        <v>703</v>
      </c>
      <c r="C169" s="307">
        <f>+Nutrition!D174</f>
        <v>47.7</v>
      </c>
      <c r="D169" s="307">
        <f>+Nutrition!E174</f>
        <v>58.09</v>
      </c>
      <c r="E169" s="290">
        <f>+Nutrition!F174</f>
        <v>61.150000000000006</v>
      </c>
      <c r="F169" s="332">
        <f t="shared" si="24"/>
        <v>61.150000000000006</v>
      </c>
      <c r="G169" s="307">
        <f>+$F169-$D169*G$14</f>
        <v>46.627500000000005</v>
      </c>
      <c r="H169" s="307">
        <f t="shared" si="25"/>
        <v>40.818500000000007</v>
      </c>
      <c r="I169" s="307">
        <f t="shared" si="25"/>
        <v>36.752200000000002</v>
      </c>
      <c r="J169" s="307">
        <f t="shared" si="25"/>
        <v>32.105000000000004</v>
      </c>
      <c r="K169" s="282"/>
      <c r="L169" s="282"/>
      <c r="M169" s="282"/>
      <c r="N169" s="286"/>
      <c r="O169" s="286"/>
    </row>
    <row r="170" spans="1:15" s="283" customFormat="1" ht="14.15" customHeight="1" x14ac:dyDescent="0.25">
      <c r="A170" s="426" t="s">
        <v>704</v>
      </c>
      <c r="B170" s="427"/>
      <c r="C170" s="427"/>
      <c r="D170" s="427"/>
      <c r="E170" s="427"/>
      <c r="F170" s="427"/>
      <c r="G170" s="427"/>
      <c r="H170" s="427"/>
      <c r="I170" s="428"/>
      <c r="J170" s="429"/>
      <c r="K170" s="282"/>
      <c r="L170" s="282"/>
      <c r="M170" s="282"/>
      <c r="N170" s="286"/>
      <c r="O170" s="286"/>
    </row>
    <row r="171" spans="1:15" s="283" customFormat="1" ht="29.15" customHeight="1" x14ac:dyDescent="0.25">
      <c r="A171" s="287" t="s">
        <v>258</v>
      </c>
      <c r="B171" s="291" t="s">
        <v>705</v>
      </c>
      <c r="C171" s="307">
        <f>+Nutrition!D176</f>
        <v>28.25</v>
      </c>
      <c r="D171" s="307">
        <f>+Nutrition!E176</f>
        <v>35.479999999999997</v>
      </c>
      <c r="E171" s="290">
        <f>+Nutrition!F176</f>
        <v>37.35</v>
      </c>
      <c r="F171" s="332">
        <f>+E171+(($G$11+$I$11)*E171)</f>
        <v>37.35</v>
      </c>
      <c r="G171" s="307">
        <f t="shared" si="25"/>
        <v>28.480000000000004</v>
      </c>
      <c r="H171" s="307">
        <f t="shared" si="25"/>
        <v>24.932000000000002</v>
      </c>
      <c r="I171" s="307">
        <f t="shared" si="25"/>
        <v>22.448400000000003</v>
      </c>
      <c r="J171" s="307">
        <f t="shared" si="25"/>
        <v>19.610000000000003</v>
      </c>
      <c r="K171" s="282"/>
      <c r="L171" s="282"/>
      <c r="M171" s="282"/>
      <c r="N171" s="286"/>
      <c r="O171" s="286"/>
    </row>
    <row r="172" spans="1:15" s="283" customFormat="1" ht="14.15" customHeight="1" x14ac:dyDescent="0.25">
      <c r="A172" s="449" t="s">
        <v>470</v>
      </c>
      <c r="B172" s="450"/>
      <c r="C172" s="450"/>
      <c r="D172" s="450"/>
      <c r="E172" s="450"/>
      <c r="F172" s="450"/>
      <c r="G172" s="450"/>
      <c r="H172" s="450"/>
      <c r="I172" s="450"/>
      <c r="J172" s="451"/>
      <c r="K172" s="282"/>
      <c r="L172" s="282"/>
      <c r="M172" s="282"/>
      <c r="N172" s="286"/>
      <c r="O172" s="286"/>
    </row>
    <row r="173" spans="1:15" s="283" customFormat="1" ht="14.15" customHeight="1" x14ac:dyDescent="0.25">
      <c r="A173" s="452" t="s">
        <v>471</v>
      </c>
      <c r="B173" s="453"/>
      <c r="C173" s="453"/>
      <c r="D173" s="453"/>
      <c r="E173" s="453"/>
      <c r="F173" s="453"/>
      <c r="G173" s="453"/>
      <c r="H173" s="453"/>
      <c r="I173" s="447"/>
      <c r="J173" s="448"/>
      <c r="K173" s="282"/>
      <c r="L173" s="282"/>
      <c r="M173" s="282"/>
      <c r="N173" s="286"/>
      <c r="O173" s="286"/>
    </row>
    <row r="174" spans="1:15" s="46" customFormat="1" ht="14.15" customHeight="1" x14ac:dyDescent="0.25">
      <c r="A174" s="333" t="s">
        <v>222</v>
      </c>
      <c r="B174" s="314" t="s">
        <v>706</v>
      </c>
      <c r="C174" s="334">
        <f>+'Outer Nutrition'!D8</f>
        <v>16.75</v>
      </c>
      <c r="D174" s="334">
        <f>+'Outer Nutrition'!E8</f>
        <v>19.329999999999998</v>
      </c>
      <c r="E174" s="290">
        <f>+'Outer Nutrition'!F8</f>
        <v>20.350000000000001</v>
      </c>
      <c r="F174" s="335">
        <f>+E174+(($G$11+$I$11)*E174)</f>
        <v>20.350000000000001</v>
      </c>
      <c r="G174" s="334">
        <f>+$F174-$D174*G$14</f>
        <v>15.517500000000002</v>
      </c>
      <c r="H174" s="334">
        <f t="shared" ref="G174:J191" si="26">+$F174-$D174*H$14</f>
        <v>13.584500000000002</v>
      </c>
      <c r="I174" s="334">
        <f t="shared" si="26"/>
        <v>12.231400000000002</v>
      </c>
      <c r="J174" s="334">
        <f t="shared" si="26"/>
        <v>10.685000000000002</v>
      </c>
      <c r="K174" s="282"/>
      <c r="L174" s="282"/>
      <c r="M174" s="282"/>
      <c r="N174" s="286"/>
      <c r="O174" s="286"/>
    </row>
    <row r="175" spans="1:15" s="46" customFormat="1" ht="14.15" customHeight="1" x14ac:dyDescent="0.25">
      <c r="A175" s="333" t="s">
        <v>223</v>
      </c>
      <c r="B175" s="314" t="s">
        <v>707</v>
      </c>
      <c r="C175" s="334">
        <f>+'Outer Nutrition'!D9</f>
        <v>16.75</v>
      </c>
      <c r="D175" s="334">
        <f>+'Outer Nutrition'!E9</f>
        <v>19.329999999999998</v>
      </c>
      <c r="E175" s="290">
        <f>+'Outer Nutrition'!F9</f>
        <v>20.350000000000001</v>
      </c>
      <c r="F175" s="335">
        <f t="shared" ref="F175:F190" si="27">+E175+(($G$11+$I$11)*E175)</f>
        <v>20.350000000000001</v>
      </c>
      <c r="G175" s="334">
        <f t="shared" si="26"/>
        <v>15.517500000000002</v>
      </c>
      <c r="H175" s="334">
        <f t="shared" si="26"/>
        <v>13.584500000000002</v>
      </c>
      <c r="I175" s="334">
        <f t="shared" si="26"/>
        <v>12.231400000000002</v>
      </c>
      <c r="J175" s="334">
        <f t="shared" si="26"/>
        <v>10.685000000000002</v>
      </c>
      <c r="K175" s="282"/>
      <c r="L175" s="282"/>
      <c r="M175" s="282"/>
      <c r="N175" s="286"/>
      <c r="O175" s="286"/>
    </row>
    <row r="176" spans="1:15" s="46" customFormat="1" ht="14.15" customHeight="1" x14ac:dyDescent="0.25">
      <c r="A176" s="333" t="s">
        <v>224</v>
      </c>
      <c r="B176" s="314" t="s">
        <v>708</v>
      </c>
      <c r="C176" s="334">
        <f>+'Outer Nutrition'!D10</f>
        <v>12.7</v>
      </c>
      <c r="D176" s="334">
        <f>+'Outer Nutrition'!E10</f>
        <v>14.67</v>
      </c>
      <c r="E176" s="290">
        <f>+'Outer Nutrition'!F10</f>
        <v>15.450000000000001</v>
      </c>
      <c r="F176" s="335">
        <f t="shared" si="27"/>
        <v>15.450000000000001</v>
      </c>
      <c r="G176" s="334">
        <f t="shared" si="26"/>
        <v>11.782500000000001</v>
      </c>
      <c r="H176" s="334">
        <f t="shared" si="26"/>
        <v>10.3155</v>
      </c>
      <c r="I176" s="334">
        <f t="shared" si="26"/>
        <v>9.2886000000000024</v>
      </c>
      <c r="J176" s="334">
        <f t="shared" si="26"/>
        <v>8.115000000000002</v>
      </c>
      <c r="K176" s="282"/>
      <c r="L176" s="282"/>
      <c r="M176" s="282"/>
      <c r="N176" s="286"/>
      <c r="O176" s="286"/>
    </row>
    <row r="177" spans="1:15" s="46" customFormat="1" ht="14.15" customHeight="1" x14ac:dyDescent="0.25">
      <c r="A177" s="333" t="s">
        <v>225</v>
      </c>
      <c r="B177" s="314" t="s">
        <v>709</v>
      </c>
      <c r="C177" s="334">
        <f>+'Outer Nutrition'!D11</f>
        <v>37.700000000000003</v>
      </c>
      <c r="D177" s="334">
        <f>+'Outer Nutrition'!E11</f>
        <v>43.52</v>
      </c>
      <c r="E177" s="290">
        <f>+'Outer Nutrition'!F11</f>
        <v>45.800000000000004</v>
      </c>
      <c r="F177" s="335">
        <f t="shared" si="27"/>
        <v>45.800000000000004</v>
      </c>
      <c r="G177" s="334">
        <f t="shared" si="26"/>
        <v>34.92</v>
      </c>
      <c r="H177" s="334">
        <f t="shared" si="26"/>
        <v>30.568000000000005</v>
      </c>
      <c r="I177" s="334">
        <f t="shared" si="26"/>
        <v>27.521600000000003</v>
      </c>
      <c r="J177" s="334">
        <f t="shared" si="26"/>
        <v>24.040000000000003</v>
      </c>
      <c r="K177" s="282"/>
      <c r="L177" s="282"/>
      <c r="M177" s="282"/>
      <c r="N177" s="286"/>
      <c r="O177" s="286"/>
    </row>
    <row r="178" spans="1:15" s="46" customFormat="1" ht="14.15" customHeight="1" x14ac:dyDescent="0.25">
      <c r="A178" s="333" t="s">
        <v>226</v>
      </c>
      <c r="B178" s="314" t="s">
        <v>710</v>
      </c>
      <c r="C178" s="334">
        <f>+'Outer Nutrition'!D12</f>
        <v>28.4</v>
      </c>
      <c r="D178" s="334">
        <f>+'Outer Nutrition'!E12</f>
        <v>32.83</v>
      </c>
      <c r="E178" s="290">
        <f>+'Outer Nutrition'!F12</f>
        <v>34.550000000000004</v>
      </c>
      <c r="F178" s="335">
        <f t="shared" si="27"/>
        <v>34.550000000000004</v>
      </c>
      <c r="G178" s="334">
        <f t="shared" si="26"/>
        <v>26.342500000000005</v>
      </c>
      <c r="H178" s="334">
        <f t="shared" si="26"/>
        <v>23.059500000000007</v>
      </c>
      <c r="I178" s="334">
        <f t="shared" si="26"/>
        <v>20.761400000000005</v>
      </c>
      <c r="J178" s="334">
        <f t="shared" si="26"/>
        <v>18.135000000000005</v>
      </c>
      <c r="K178" s="282"/>
      <c r="L178" s="282"/>
      <c r="M178" s="282"/>
      <c r="N178" s="286"/>
      <c r="O178" s="286"/>
    </row>
    <row r="179" spans="1:15" s="46" customFormat="1" ht="14.15" customHeight="1" x14ac:dyDescent="0.25">
      <c r="A179" s="333" t="s">
        <v>227</v>
      </c>
      <c r="B179" s="314" t="s">
        <v>711</v>
      </c>
      <c r="C179" s="334">
        <f>+'Outer Nutrition'!D13</f>
        <v>26.35</v>
      </c>
      <c r="D179" s="334">
        <f>+'Outer Nutrition'!E13</f>
        <v>30.5</v>
      </c>
      <c r="E179" s="290">
        <f>+'Outer Nutrition'!F13</f>
        <v>32.1</v>
      </c>
      <c r="F179" s="335">
        <f t="shared" si="27"/>
        <v>32.1</v>
      </c>
      <c r="G179" s="334">
        <f t="shared" si="26"/>
        <v>24.475000000000001</v>
      </c>
      <c r="H179" s="334">
        <f t="shared" si="26"/>
        <v>21.425000000000004</v>
      </c>
      <c r="I179" s="334">
        <f t="shared" si="26"/>
        <v>19.290000000000003</v>
      </c>
      <c r="J179" s="334">
        <f t="shared" si="26"/>
        <v>16.850000000000001</v>
      </c>
      <c r="K179" s="282"/>
      <c r="L179" s="282"/>
      <c r="M179" s="282"/>
      <c r="N179" s="286"/>
      <c r="O179" s="286"/>
    </row>
    <row r="180" spans="1:15" s="46" customFormat="1" ht="14.15" customHeight="1" x14ac:dyDescent="0.25">
      <c r="A180" s="333" t="s">
        <v>228</v>
      </c>
      <c r="B180" s="314" t="s">
        <v>712</v>
      </c>
      <c r="C180" s="334">
        <f>+'Outer Nutrition'!D14</f>
        <v>26.35</v>
      </c>
      <c r="D180" s="334">
        <f>+'Outer Nutrition'!E14</f>
        <v>30.5</v>
      </c>
      <c r="E180" s="290">
        <f>+'Outer Nutrition'!F14</f>
        <v>32.1</v>
      </c>
      <c r="F180" s="335">
        <f t="shared" si="27"/>
        <v>32.1</v>
      </c>
      <c r="G180" s="334">
        <f t="shared" si="26"/>
        <v>24.475000000000001</v>
      </c>
      <c r="H180" s="334">
        <f t="shared" si="26"/>
        <v>21.425000000000004</v>
      </c>
      <c r="I180" s="334">
        <f t="shared" si="26"/>
        <v>19.290000000000003</v>
      </c>
      <c r="J180" s="334">
        <f t="shared" si="26"/>
        <v>16.850000000000001</v>
      </c>
      <c r="K180" s="282"/>
      <c r="L180" s="282"/>
      <c r="M180" s="282"/>
      <c r="N180" s="286"/>
      <c r="O180" s="286"/>
    </row>
    <row r="181" spans="1:15" s="46" customFormat="1" ht="14.15" customHeight="1" x14ac:dyDescent="0.25">
      <c r="A181" s="333" t="s">
        <v>229</v>
      </c>
      <c r="B181" s="314" t="s">
        <v>713</v>
      </c>
      <c r="C181" s="334">
        <f>+'Outer Nutrition'!D15</f>
        <v>13.1</v>
      </c>
      <c r="D181" s="334">
        <f>+'Outer Nutrition'!E15</f>
        <v>15.11</v>
      </c>
      <c r="E181" s="290">
        <f>+'Outer Nutrition'!F15</f>
        <v>15.9</v>
      </c>
      <c r="F181" s="335">
        <f t="shared" si="27"/>
        <v>15.9</v>
      </c>
      <c r="G181" s="334">
        <f t="shared" si="26"/>
        <v>12.1225</v>
      </c>
      <c r="H181" s="334">
        <f t="shared" si="26"/>
        <v>10.611500000000001</v>
      </c>
      <c r="I181" s="334">
        <f t="shared" si="26"/>
        <v>9.5538000000000007</v>
      </c>
      <c r="J181" s="334">
        <f t="shared" si="26"/>
        <v>8.3450000000000006</v>
      </c>
      <c r="K181" s="282"/>
      <c r="L181" s="282"/>
      <c r="M181" s="282"/>
      <c r="N181" s="286"/>
      <c r="O181" s="286"/>
    </row>
    <row r="182" spans="1:15" s="46" customFormat="1" ht="14.15" customHeight="1" x14ac:dyDescent="0.25">
      <c r="A182" s="333" t="s">
        <v>230</v>
      </c>
      <c r="B182" s="314" t="s">
        <v>714</v>
      </c>
      <c r="C182" s="334">
        <f>+'Outer Nutrition'!D16</f>
        <v>14.2</v>
      </c>
      <c r="D182" s="334">
        <f>+'Outer Nutrition'!E16</f>
        <v>16.43</v>
      </c>
      <c r="E182" s="290">
        <f>+'Outer Nutrition'!F16</f>
        <v>17.3</v>
      </c>
      <c r="F182" s="335">
        <f t="shared" si="27"/>
        <v>17.3</v>
      </c>
      <c r="G182" s="334">
        <f t="shared" si="26"/>
        <v>13.192500000000001</v>
      </c>
      <c r="H182" s="334">
        <f t="shared" si="26"/>
        <v>11.549500000000002</v>
      </c>
      <c r="I182" s="334">
        <f t="shared" si="26"/>
        <v>10.3994</v>
      </c>
      <c r="J182" s="334">
        <f t="shared" si="26"/>
        <v>9.0850000000000009</v>
      </c>
      <c r="K182" s="282"/>
      <c r="L182" s="282"/>
      <c r="M182" s="282"/>
      <c r="N182" s="286"/>
      <c r="O182" s="286"/>
    </row>
    <row r="183" spans="1:15" s="46" customFormat="1" ht="14.15" customHeight="1" x14ac:dyDescent="0.25">
      <c r="A183" s="333" t="s">
        <v>231</v>
      </c>
      <c r="B183" s="314" t="s">
        <v>715</v>
      </c>
      <c r="C183" s="334">
        <f>+'Outer Nutrition'!D17</f>
        <v>28.4</v>
      </c>
      <c r="D183" s="334">
        <f>+'Outer Nutrition'!E17</f>
        <v>32.83</v>
      </c>
      <c r="E183" s="290">
        <f>+'Outer Nutrition'!F17</f>
        <v>34.550000000000004</v>
      </c>
      <c r="F183" s="335">
        <f t="shared" si="27"/>
        <v>34.550000000000004</v>
      </c>
      <c r="G183" s="334">
        <f t="shared" si="26"/>
        <v>26.342500000000005</v>
      </c>
      <c r="H183" s="334">
        <f t="shared" si="26"/>
        <v>23.059500000000007</v>
      </c>
      <c r="I183" s="334">
        <f t="shared" si="26"/>
        <v>20.761400000000005</v>
      </c>
      <c r="J183" s="334">
        <f t="shared" si="26"/>
        <v>18.135000000000005</v>
      </c>
      <c r="K183" s="282"/>
      <c r="L183" s="282"/>
      <c r="M183" s="282"/>
      <c r="N183" s="286"/>
      <c r="O183" s="286"/>
    </row>
    <row r="184" spans="1:15" s="283" customFormat="1" ht="37" customHeight="1" x14ac:dyDescent="0.25">
      <c r="A184" s="287" t="s">
        <v>294</v>
      </c>
      <c r="B184" s="291" t="s">
        <v>684</v>
      </c>
      <c r="C184" s="334">
        <f>+'Outer Nutrition'!D18</f>
        <v>37.1</v>
      </c>
      <c r="D184" s="334">
        <f>+'Outer Nutrition'!E18</f>
        <v>46.03</v>
      </c>
      <c r="E184" s="290">
        <f>+'Outer Nutrition'!F18</f>
        <v>48.45</v>
      </c>
      <c r="F184" s="284">
        <f t="shared" si="27"/>
        <v>48.45</v>
      </c>
      <c r="G184" s="285">
        <f t="shared" si="26"/>
        <v>36.942500000000003</v>
      </c>
      <c r="H184" s="285">
        <f t="shared" si="26"/>
        <v>32.339500000000001</v>
      </c>
      <c r="I184" s="285">
        <f t="shared" si="26"/>
        <v>29.117400000000004</v>
      </c>
      <c r="J184" s="285">
        <f t="shared" si="26"/>
        <v>25.435000000000002</v>
      </c>
      <c r="K184" s="282"/>
      <c r="L184" s="282"/>
      <c r="M184" s="282"/>
      <c r="N184" s="286"/>
      <c r="O184" s="286"/>
    </row>
    <row r="185" spans="1:15" s="46" customFormat="1" ht="40" customHeight="1" x14ac:dyDescent="0.25">
      <c r="A185" s="319" t="s">
        <v>251</v>
      </c>
      <c r="B185" s="291" t="s">
        <v>716</v>
      </c>
      <c r="C185" s="334">
        <f>+'Outer Nutrition'!D19</f>
        <v>28.4</v>
      </c>
      <c r="D185" s="334">
        <f>+'Outer Nutrition'!E19</f>
        <v>32.83</v>
      </c>
      <c r="E185" s="290">
        <f>+'Outer Nutrition'!F19</f>
        <v>34.550000000000004</v>
      </c>
      <c r="F185" s="335">
        <f>+E185+(($G$11+$I$11)*E185)</f>
        <v>34.550000000000004</v>
      </c>
      <c r="G185" s="334">
        <f t="shared" si="26"/>
        <v>26.342500000000005</v>
      </c>
      <c r="H185" s="334">
        <f t="shared" si="26"/>
        <v>23.059500000000007</v>
      </c>
      <c r="I185" s="334">
        <f t="shared" si="26"/>
        <v>20.761400000000005</v>
      </c>
      <c r="J185" s="334">
        <f t="shared" si="26"/>
        <v>18.135000000000005</v>
      </c>
      <c r="K185" s="282"/>
      <c r="L185" s="282"/>
      <c r="M185" s="282"/>
      <c r="N185" s="286"/>
      <c r="O185" s="286"/>
    </row>
    <row r="186" spans="1:15" s="46" customFormat="1" ht="62.15" customHeight="1" x14ac:dyDescent="0.25">
      <c r="A186" s="319" t="s">
        <v>236</v>
      </c>
      <c r="B186" s="291" t="s">
        <v>717</v>
      </c>
      <c r="C186" s="334">
        <f>+'Outer Nutrition'!D20</f>
        <v>86.25</v>
      </c>
      <c r="D186" s="334">
        <f>+'Outer Nutrition'!E20</f>
        <v>99.66</v>
      </c>
      <c r="E186" s="290">
        <f>+'Outer Nutrition'!F20</f>
        <v>104.85</v>
      </c>
      <c r="F186" s="335">
        <f t="shared" si="27"/>
        <v>104.85</v>
      </c>
      <c r="G186" s="334">
        <f t="shared" si="26"/>
        <v>79.935000000000002</v>
      </c>
      <c r="H186" s="334">
        <f t="shared" si="26"/>
        <v>69.968999999999994</v>
      </c>
      <c r="I186" s="334">
        <f t="shared" si="26"/>
        <v>62.992799999999995</v>
      </c>
      <c r="J186" s="334">
        <f t="shared" si="26"/>
        <v>55.019999999999996</v>
      </c>
      <c r="K186" s="282"/>
      <c r="L186" s="282"/>
      <c r="M186" s="282"/>
      <c r="N186" s="286"/>
      <c r="O186" s="286"/>
    </row>
    <row r="187" spans="1:15" s="46" customFormat="1" ht="77.150000000000006" customHeight="1" x14ac:dyDescent="0.25">
      <c r="A187" s="319" t="s">
        <v>237</v>
      </c>
      <c r="B187" s="291" t="s">
        <v>718</v>
      </c>
      <c r="C187" s="334">
        <f>+'Outer Nutrition'!D21</f>
        <v>176.65</v>
      </c>
      <c r="D187" s="334">
        <f>+'Outer Nutrition'!E21</f>
        <v>204.18</v>
      </c>
      <c r="E187" s="290">
        <f>+'Outer Nutrition'!F21</f>
        <v>214.8</v>
      </c>
      <c r="F187" s="335">
        <f t="shared" si="27"/>
        <v>214.8</v>
      </c>
      <c r="G187" s="334">
        <f t="shared" si="26"/>
        <v>163.755</v>
      </c>
      <c r="H187" s="334">
        <f t="shared" si="26"/>
        <v>143.33700000000002</v>
      </c>
      <c r="I187" s="334">
        <f t="shared" si="26"/>
        <v>129.0444</v>
      </c>
      <c r="J187" s="334">
        <f t="shared" si="26"/>
        <v>112.71000000000001</v>
      </c>
      <c r="K187" s="282"/>
      <c r="L187" s="282"/>
      <c r="M187" s="282"/>
      <c r="N187" s="286"/>
      <c r="O187" s="286"/>
    </row>
    <row r="188" spans="1:15" s="46" customFormat="1" ht="115" customHeight="1" x14ac:dyDescent="0.25">
      <c r="A188" s="319" t="s">
        <v>249</v>
      </c>
      <c r="B188" s="291" t="s">
        <v>719</v>
      </c>
      <c r="C188" s="334">
        <f>+'Outer Nutrition'!D22</f>
        <v>232.35</v>
      </c>
      <c r="D188" s="334">
        <f>+'Outer Nutrition'!E22</f>
        <v>268.55</v>
      </c>
      <c r="E188" s="290">
        <f>+'Outer Nutrition'!F22</f>
        <v>282.55</v>
      </c>
      <c r="F188" s="335">
        <f t="shared" si="27"/>
        <v>282.55</v>
      </c>
      <c r="G188" s="334">
        <f t="shared" si="26"/>
        <v>215.41250000000002</v>
      </c>
      <c r="H188" s="334">
        <f t="shared" si="26"/>
        <v>188.5575</v>
      </c>
      <c r="I188" s="334">
        <f t="shared" si="26"/>
        <v>169.75900000000001</v>
      </c>
      <c r="J188" s="334">
        <f t="shared" si="26"/>
        <v>148.27500000000001</v>
      </c>
      <c r="K188" s="282"/>
      <c r="L188" s="282"/>
      <c r="M188" s="282"/>
      <c r="N188" s="286"/>
      <c r="O188" s="286"/>
    </row>
    <row r="189" spans="1:15" s="46" customFormat="1" ht="63" customHeight="1" x14ac:dyDescent="0.25">
      <c r="A189" s="319" t="s">
        <v>238</v>
      </c>
      <c r="B189" s="291" t="s">
        <v>720</v>
      </c>
      <c r="C189" s="334">
        <f>+'Outer Nutrition'!D23</f>
        <v>86.25</v>
      </c>
      <c r="D189" s="334">
        <f>+'Outer Nutrition'!E23</f>
        <v>99.66</v>
      </c>
      <c r="E189" s="290">
        <f>+'Outer Nutrition'!F23</f>
        <v>104.85</v>
      </c>
      <c r="F189" s="335">
        <f t="shared" si="27"/>
        <v>104.85</v>
      </c>
      <c r="G189" s="334">
        <f t="shared" si="26"/>
        <v>79.935000000000002</v>
      </c>
      <c r="H189" s="334">
        <f t="shared" si="26"/>
        <v>69.968999999999994</v>
      </c>
      <c r="I189" s="334">
        <f t="shared" si="26"/>
        <v>62.992799999999995</v>
      </c>
      <c r="J189" s="334">
        <f t="shared" si="26"/>
        <v>55.019999999999996</v>
      </c>
      <c r="K189" s="282"/>
      <c r="L189" s="282"/>
      <c r="M189" s="282"/>
      <c r="N189" s="286"/>
      <c r="O189" s="286"/>
    </row>
    <row r="190" spans="1:15" s="46" customFormat="1" ht="83.15" customHeight="1" x14ac:dyDescent="0.25">
      <c r="A190" s="319" t="s">
        <v>239</v>
      </c>
      <c r="B190" s="291" t="s">
        <v>721</v>
      </c>
      <c r="C190" s="334">
        <f>+'Outer Nutrition'!D24</f>
        <v>176.65</v>
      </c>
      <c r="D190" s="334">
        <f>+'Outer Nutrition'!E24</f>
        <v>204.18</v>
      </c>
      <c r="E190" s="290">
        <f>+'Outer Nutrition'!F24</f>
        <v>214.8</v>
      </c>
      <c r="F190" s="335">
        <f t="shared" si="27"/>
        <v>214.8</v>
      </c>
      <c r="G190" s="334">
        <f t="shared" si="26"/>
        <v>163.755</v>
      </c>
      <c r="H190" s="334">
        <f t="shared" si="26"/>
        <v>143.33700000000002</v>
      </c>
      <c r="I190" s="334">
        <f t="shared" si="26"/>
        <v>129.0444</v>
      </c>
      <c r="J190" s="334">
        <f t="shared" si="26"/>
        <v>112.71000000000001</v>
      </c>
      <c r="K190" s="282"/>
      <c r="L190" s="282"/>
      <c r="M190" s="282"/>
      <c r="N190" s="286"/>
      <c r="O190" s="286"/>
    </row>
    <row r="191" spans="1:15" s="46" customFormat="1" ht="119.15" customHeight="1" x14ac:dyDescent="0.25">
      <c r="A191" s="319" t="s">
        <v>250</v>
      </c>
      <c r="B191" s="291" t="s">
        <v>722</v>
      </c>
      <c r="C191" s="334">
        <f>+'Outer Nutrition'!D25</f>
        <v>232.35</v>
      </c>
      <c r="D191" s="334">
        <f>+'Outer Nutrition'!E25</f>
        <v>268.55</v>
      </c>
      <c r="E191" s="290">
        <f>+'Outer Nutrition'!F25</f>
        <v>282.55</v>
      </c>
      <c r="F191" s="335">
        <f>+E191+(($G$11+$I$11)*E191)</f>
        <v>282.55</v>
      </c>
      <c r="G191" s="334">
        <f>+$F191-$D191*G$14</f>
        <v>215.41250000000002</v>
      </c>
      <c r="H191" s="334">
        <f t="shared" si="26"/>
        <v>188.5575</v>
      </c>
      <c r="I191" s="334">
        <f>+$F191-$D191*I$14</f>
        <v>169.75900000000001</v>
      </c>
      <c r="J191" s="334">
        <f t="shared" si="26"/>
        <v>148.27500000000001</v>
      </c>
      <c r="K191" s="282"/>
      <c r="L191" s="282"/>
      <c r="M191" s="282"/>
      <c r="N191" s="286"/>
      <c r="O191" s="286"/>
    </row>
    <row r="192" spans="1:15" s="336" customFormat="1" ht="14.15" customHeight="1" x14ac:dyDescent="0.25">
      <c r="A192" s="433" t="s">
        <v>472</v>
      </c>
      <c r="B192" s="443"/>
      <c r="C192" s="443"/>
      <c r="D192" s="443"/>
      <c r="E192" s="443"/>
      <c r="F192" s="443"/>
      <c r="G192" s="443"/>
      <c r="H192" s="443"/>
      <c r="I192" s="443"/>
      <c r="J192" s="444"/>
      <c r="K192" s="282"/>
      <c r="L192" s="282"/>
      <c r="M192" s="282"/>
      <c r="N192" s="286"/>
      <c r="O192" s="286"/>
    </row>
    <row r="193" spans="1:15" s="46" customFormat="1" ht="14.15" customHeight="1" x14ac:dyDescent="0.25">
      <c r="A193" s="319" t="s">
        <v>302</v>
      </c>
      <c r="B193" s="337" t="s">
        <v>723</v>
      </c>
      <c r="C193" s="334">
        <f>+'Outer Nutrition'!D27</f>
        <v>14.85</v>
      </c>
      <c r="D193" s="334">
        <f>+'Outer Nutrition'!E27</f>
        <v>17.48</v>
      </c>
      <c r="E193" s="290">
        <f>+'Outer Nutrition'!F27</f>
        <v>18.399999999999999</v>
      </c>
      <c r="F193" s="335">
        <f>+E193+(($G$11+$I$11)*E193)</f>
        <v>18.399999999999999</v>
      </c>
      <c r="G193" s="334">
        <f>+$F193-$D193*G$14</f>
        <v>14.029999999999998</v>
      </c>
      <c r="H193" s="334">
        <f>+$F193-$D193*H$14</f>
        <v>12.282</v>
      </c>
      <c r="I193" s="334">
        <f>+$F193-$D193*I$14</f>
        <v>11.058399999999999</v>
      </c>
      <c r="J193" s="334">
        <f>+$F193-$D193*J$14</f>
        <v>9.6599999999999984</v>
      </c>
      <c r="K193" s="241"/>
      <c r="L193" s="241"/>
      <c r="M193" s="241"/>
      <c r="N193" s="338"/>
      <c r="O193" s="338"/>
    </row>
    <row r="194" spans="1:15" s="339" customFormat="1" ht="14.15" customHeight="1" x14ac:dyDescent="0.25">
      <c r="A194" s="287" t="s">
        <v>303</v>
      </c>
      <c r="B194" s="337" t="s">
        <v>724</v>
      </c>
      <c r="C194" s="334">
        <f>+'Outer Nutrition'!D28</f>
        <v>16.850000000000001</v>
      </c>
      <c r="D194" s="334">
        <f>+'Outer Nutrition'!E28</f>
        <v>19.760000000000002</v>
      </c>
      <c r="E194" s="290">
        <f>+'Outer Nutrition'!F28</f>
        <v>20.8</v>
      </c>
      <c r="F194" s="284">
        <f>+E194+(($G$11+$I$11)*E194)</f>
        <v>20.8</v>
      </c>
      <c r="G194" s="285">
        <f t="shared" ref="G194:J197" si="28">+$F194-$D194*G$14</f>
        <v>15.86</v>
      </c>
      <c r="H194" s="285">
        <f t="shared" si="28"/>
        <v>13.884</v>
      </c>
      <c r="I194" s="285">
        <f t="shared" si="28"/>
        <v>12.5008</v>
      </c>
      <c r="J194" s="285">
        <f t="shared" si="28"/>
        <v>10.92</v>
      </c>
      <c r="K194" s="241"/>
      <c r="L194" s="241"/>
      <c r="M194" s="241"/>
      <c r="N194" s="338"/>
      <c r="O194" s="338"/>
    </row>
    <row r="195" spans="1:15" s="339" customFormat="1" ht="14.15" customHeight="1" x14ac:dyDescent="0.25">
      <c r="A195" s="287" t="s">
        <v>304</v>
      </c>
      <c r="B195" s="337" t="s">
        <v>725</v>
      </c>
      <c r="C195" s="334">
        <f>+'Outer Nutrition'!D29</f>
        <v>13.85</v>
      </c>
      <c r="D195" s="334">
        <f>+'Outer Nutrition'!E29</f>
        <v>16.29</v>
      </c>
      <c r="E195" s="290">
        <f>+'Outer Nutrition'!F29</f>
        <v>17.149999999999999</v>
      </c>
      <c r="F195" s="284">
        <f>+E195+(($G$11+$I$11)*E195)</f>
        <v>17.149999999999999</v>
      </c>
      <c r="G195" s="285">
        <f t="shared" si="28"/>
        <v>13.077499999999999</v>
      </c>
      <c r="H195" s="285">
        <f t="shared" si="28"/>
        <v>11.448499999999999</v>
      </c>
      <c r="I195" s="285">
        <f t="shared" si="28"/>
        <v>10.308199999999999</v>
      </c>
      <c r="J195" s="285">
        <f t="shared" si="28"/>
        <v>9.004999999999999</v>
      </c>
      <c r="K195" s="241"/>
      <c r="L195" s="241"/>
      <c r="M195" s="241"/>
      <c r="N195" s="338"/>
      <c r="O195" s="338"/>
    </row>
    <row r="196" spans="1:15" s="339" customFormat="1" ht="14.15" customHeight="1" x14ac:dyDescent="0.25">
      <c r="A196" s="287" t="s">
        <v>305</v>
      </c>
      <c r="B196" s="337" t="s">
        <v>726</v>
      </c>
      <c r="C196" s="334">
        <f>+'Outer Nutrition'!D30</f>
        <v>14.25</v>
      </c>
      <c r="D196" s="334">
        <f>+'Outer Nutrition'!E30</f>
        <v>16.77</v>
      </c>
      <c r="E196" s="290">
        <f>+'Outer Nutrition'!F30</f>
        <v>17.649999999999999</v>
      </c>
      <c r="F196" s="284">
        <f>+E196+(($G$11+$I$11)*E196)</f>
        <v>17.649999999999999</v>
      </c>
      <c r="G196" s="285">
        <f t="shared" si="28"/>
        <v>13.4575</v>
      </c>
      <c r="H196" s="285">
        <f t="shared" si="28"/>
        <v>11.7805</v>
      </c>
      <c r="I196" s="285">
        <f t="shared" si="28"/>
        <v>10.6066</v>
      </c>
      <c r="J196" s="285">
        <f t="shared" si="28"/>
        <v>9.2649999999999988</v>
      </c>
      <c r="K196" s="241"/>
      <c r="L196" s="241"/>
      <c r="M196" s="241"/>
      <c r="N196" s="338"/>
      <c r="O196" s="338"/>
    </row>
    <row r="197" spans="1:15" s="339" customFormat="1" ht="32.15" customHeight="1" x14ac:dyDescent="0.25">
      <c r="A197" s="287" t="s">
        <v>306</v>
      </c>
      <c r="B197" s="340" t="s">
        <v>727</v>
      </c>
      <c r="C197" s="334">
        <f>+'Outer Nutrition'!D31</f>
        <v>59.800000000000004</v>
      </c>
      <c r="D197" s="334">
        <f>+'Outer Nutrition'!E31</f>
        <v>70.31</v>
      </c>
      <c r="E197" s="290">
        <f>+'Outer Nutrition'!F31</f>
        <v>74</v>
      </c>
      <c r="F197" s="284">
        <f>+E197+(($G$11+$I$11)*E197)</f>
        <v>74</v>
      </c>
      <c r="G197" s="285">
        <f t="shared" si="28"/>
        <v>56.422499999999999</v>
      </c>
      <c r="H197" s="285">
        <f t="shared" si="28"/>
        <v>49.391500000000001</v>
      </c>
      <c r="I197" s="285">
        <f t="shared" si="28"/>
        <v>44.469799999999999</v>
      </c>
      <c r="J197" s="285">
        <f t="shared" si="28"/>
        <v>38.844999999999999</v>
      </c>
      <c r="K197" s="241"/>
      <c r="L197" s="241"/>
      <c r="M197" s="241"/>
      <c r="N197" s="338"/>
      <c r="O197" s="338"/>
    </row>
    <row r="198" spans="1:15" s="336" customFormat="1" ht="13.5" customHeight="1" x14ac:dyDescent="0.25">
      <c r="A198" s="433" t="s">
        <v>469</v>
      </c>
      <c r="B198" s="443"/>
      <c r="C198" s="443"/>
      <c r="D198" s="443"/>
      <c r="E198" s="443"/>
      <c r="F198" s="443"/>
      <c r="G198" s="443"/>
      <c r="H198" s="443"/>
      <c r="I198" s="443"/>
      <c r="J198" s="444"/>
      <c r="K198" s="282"/>
      <c r="L198" s="282"/>
      <c r="M198" s="282"/>
      <c r="N198" s="286"/>
      <c r="O198" s="286"/>
    </row>
    <row r="199" spans="1:15" s="46" customFormat="1" ht="32.15" customHeight="1" x14ac:dyDescent="0.25">
      <c r="A199" s="319" t="s">
        <v>254</v>
      </c>
      <c r="B199" s="337" t="s">
        <v>728</v>
      </c>
      <c r="C199" s="334">
        <f>+'Outer Nutrition'!D33</f>
        <v>15.55</v>
      </c>
      <c r="D199" s="334">
        <f>+'Outer Nutrition'!E33</f>
        <v>18.239999999999998</v>
      </c>
      <c r="E199" s="290">
        <f>+'Outer Nutrition'!F33</f>
        <v>19.2</v>
      </c>
      <c r="F199" s="335">
        <f>+E199+(($G$11+$I$11)*E199)</f>
        <v>19.2</v>
      </c>
      <c r="G199" s="334">
        <f>+$F199-$D199*G$14</f>
        <v>14.64</v>
      </c>
      <c r="H199" s="334">
        <f>+$F199-$D199*H$14</f>
        <v>12.815999999999999</v>
      </c>
      <c r="I199" s="334">
        <f>+$F199-$D199*I$14</f>
        <v>11.539200000000001</v>
      </c>
      <c r="J199" s="334">
        <f>+$F199-$D199*J$14</f>
        <v>10.08</v>
      </c>
      <c r="K199" s="282"/>
      <c r="L199" s="282"/>
      <c r="M199" s="282"/>
      <c r="N199" s="286"/>
      <c r="O199" s="286"/>
    </row>
    <row r="200" spans="1:15" s="336" customFormat="1" ht="14.15" customHeight="1" x14ac:dyDescent="0.25">
      <c r="A200" s="316" t="s">
        <v>35</v>
      </c>
      <c r="B200" s="337" t="s">
        <v>729</v>
      </c>
      <c r="C200" s="334">
        <f>+'Outer Nutrition'!D34</f>
        <v>8.3000000000000007</v>
      </c>
      <c r="D200" s="334">
        <f>+'Outer Nutrition'!E34</f>
        <v>9.8800000000000008</v>
      </c>
      <c r="E200" s="290">
        <f>+'Outer Nutrition'!F34</f>
        <v>10.4</v>
      </c>
      <c r="F200" s="284">
        <f t="shared" ref="F200:F205" si="29">+E200+(($G$11+$I$11)*E200)</f>
        <v>10.4</v>
      </c>
      <c r="G200" s="285">
        <f t="shared" ref="G200:J205" si="30">+$F200-$D200*G$14</f>
        <v>7.93</v>
      </c>
      <c r="H200" s="285">
        <f t="shared" si="30"/>
        <v>6.9420000000000002</v>
      </c>
      <c r="I200" s="285">
        <f t="shared" si="30"/>
        <v>6.2504</v>
      </c>
      <c r="J200" s="285">
        <f t="shared" si="30"/>
        <v>5.46</v>
      </c>
      <c r="K200" s="282"/>
      <c r="L200" s="282"/>
      <c r="M200" s="282"/>
      <c r="N200" s="286"/>
      <c r="O200" s="286"/>
    </row>
    <row r="201" spans="1:15" s="336" customFormat="1" ht="14.15" customHeight="1" x14ac:dyDescent="0.25">
      <c r="A201" s="316" t="s">
        <v>62</v>
      </c>
      <c r="B201" s="337" t="s">
        <v>730</v>
      </c>
      <c r="C201" s="334">
        <f>+'Outer Nutrition'!D35</f>
        <v>8.3000000000000007</v>
      </c>
      <c r="D201" s="334">
        <f>+'Outer Nutrition'!E35</f>
        <v>9.8800000000000008</v>
      </c>
      <c r="E201" s="290">
        <f>+'Outer Nutrition'!F35</f>
        <v>10.4</v>
      </c>
      <c r="F201" s="284">
        <f t="shared" si="29"/>
        <v>10.4</v>
      </c>
      <c r="G201" s="285">
        <f t="shared" si="30"/>
        <v>7.93</v>
      </c>
      <c r="H201" s="285">
        <f t="shared" si="30"/>
        <v>6.9420000000000002</v>
      </c>
      <c r="I201" s="285">
        <f t="shared" si="30"/>
        <v>6.2504</v>
      </c>
      <c r="J201" s="285">
        <f t="shared" si="30"/>
        <v>5.46</v>
      </c>
      <c r="K201" s="282"/>
      <c r="L201" s="282"/>
      <c r="M201" s="282"/>
      <c r="N201" s="286"/>
      <c r="O201" s="286"/>
    </row>
    <row r="202" spans="1:15" s="336" customFormat="1" ht="14.15" customHeight="1" x14ac:dyDescent="0.25">
      <c r="A202" s="316" t="s">
        <v>111</v>
      </c>
      <c r="B202" s="337" t="s">
        <v>731</v>
      </c>
      <c r="C202" s="334">
        <f>+'Outer Nutrition'!D36</f>
        <v>8.3000000000000007</v>
      </c>
      <c r="D202" s="334">
        <f>+'Outer Nutrition'!E36</f>
        <v>9.8800000000000008</v>
      </c>
      <c r="E202" s="290">
        <f>+'Outer Nutrition'!F36</f>
        <v>10.4</v>
      </c>
      <c r="F202" s="284">
        <f t="shared" si="29"/>
        <v>10.4</v>
      </c>
      <c r="G202" s="285">
        <f t="shared" si="30"/>
        <v>7.93</v>
      </c>
      <c r="H202" s="285">
        <f t="shared" si="30"/>
        <v>6.9420000000000002</v>
      </c>
      <c r="I202" s="285">
        <f t="shared" si="30"/>
        <v>6.2504</v>
      </c>
      <c r="J202" s="285">
        <f t="shared" si="30"/>
        <v>5.46</v>
      </c>
      <c r="K202" s="282"/>
      <c r="L202" s="282"/>
      <c r="M202" s="282"/>
      <c r="N202" s="286"/>
      <c r="O202" s="286"/>
    </row>
    <row r="203" spans="1:15" s="336" customFormat="1" ht="14.15" customHeight="1" x14ac:dyDescent="0.25">
      <c r="A203" s="316" t="s">
        <v>36</v>
      </c>
      <c r="B203" s="340" t="s">
        <v>732</v>
      </c>
      <c r="C203" s="334">
        <f>+'Outer Nutrition'!D37</f>
        <v>8.3000000000000007</v>
      </c>
      <c r="D203" s="334">
        <f>+'Outer Nutrition'!E37</f>
        <v>9.8800000000000008</v>
      </c>
      <c r="E203" s="290">
        <f>+'Outer Nutrition'!F37</f>
        <v>10.4</v>
      </c>
      <c r="F203" s="284">
        <f t="shared" si="29"/>
        <v>10.4</v>
      </c>
      <c r="G203" s="285">
        <f t="shared" si="30"/>
        <v>7.93</v>
      </c>
      <c r="H203" s="285">
        <f t="shared" si="30"/>
        <v>6.9420000000000002</v>
      </c>
      <c r="I203" s="285">
        <f t="shared" si="30"/>
        <v>6.2504</v>
      </c>
      <c r="J203" s="285">
        <f t="shared" si="30"/>
        <v>5.46</v>
      </c>
      <c r="K203" s="282"/>
      <c r="L203" s="282"/>
      <c r="M203" s="282"/>
      <c r="N203" s="286"/>
      <c r="O203" s="286"/>
    </row>
    <row r="204" spans="1:15" s="336" customFormat="1" ht="14.15" customHeight="1" x14ac:dyDescent="0.25">
      <c r="A204" s="316" t="s">
        <v>86</v>
      </c>
      <c r="B204" s="340" t="s">
        <v>733</v>
      </c>
      <c r="C204" s="334">
        <f>+'Outer Nutrition'!D38</f>
        <v>8.3000000000000007</v>
      </c>
      <c r="D204" s="334">
        <f>+'Outer Nutrition'!E38</f>
        <v>9.8800000000000008</v>
      </c>
      <c r="E204" s="290">
        <f>+'Outer Nutrition'!F38</f>
        <v>10.4</v>
      </c>
      <c r="F204" s="284">
        <f t="shared" si="29"/>
        <v>10.4</v>
      </c>
      <c r="G204" s="285">
        <f t="shared" si="30"/>
        <v>7.93</v>
      </c>
      <c r="H204" s="285">
        <f t="shared" si="30"/>
        <v>6.9420000000000002</v>
      </c>
      <c r="I204" s="285">
        <f t="shared" si="30"/>
        <v>6.2504</v>
      </c>
      <c r="J204" s="285">
        <f t="shared" si="30"/>
        <v>5.46</v>
      </c>
      <c r="K204" s="282"/>
      <c r="L204" s="282"/>
      <c r="M204" s="282"/>
      <c r="N204" s="286"/>
      <c r="O204" s="286"/>
    </row>
    <row r="205" spans="1:15" s="336" customFormat="1" ht="14.15" customHeight="1" x14ac:dyDescent="0.25">
      <c r="A205" s="316" t="s">
        <v>87</v>
      </c>
      <c r="B205" s="340" t="s">
        <v>734</v>
      </c>
      <c r="C205" s="334">
        <f>+'Outer Nutrition'!D39</f>
        <v>5.95</v>
      </c>
      <c r="D205" s="334">
        <f>+'Outer Nutrition'!E39</f>
        <v>7.12</v>
      </c>
      <c r="E205" s="290">
        <f>+'Outer Nutrition'!F39</f>
        <v>7.5</v>
      </c>
      <c r="F205" s="284">
        <f t="shared" si="29"/>
        <v>7.5</v>
      </c>
      <c r="G205" s="285">
        <f t="shared" si="30"/>
        <v>5.72</v>
      </c>
      <c r="H205" s="285">
        <f t="shared" si="30"/>
        <v>5.008</v>
      </c>
      <c r="I205" s="285">
        <f t="shared" si="30"/>
        <v>4.5096000000000007</v>
      </c>
      <c r="J205" s="285">
        <f t="shared" si="30"/>
        <v>3.94</v>
      </c>
      <c r="K205" s="282"/>
      <c r="L205" s="282"/>
      <c r="M205" s="282"/>
      <c r="N205" s="286"/>
      <c r="O205" s="286"/>
    </row>
    <row r="206" spans="1:15" s="336" customFormat="1" ht="13.5" customHeight="1" x14ac:dyDescent="0.25">
      <c r="A206" s="341"/>
      <c r="B206" s="342"/>
      <c r="C206" s="343"/>
      <c r="E206" s="344"/>
      <c r="F206" s="345"/>
      <c r="G206" s="344"/>
      <c r="H206" s="344"/>
      <c r="I206" s="344"/>
      <c r="J206" s="344"/>
    </row>
    <row r="207" spans="1:15" s="283" customFormat="1" ht="13.5" customHeight="1" x14ac:dyDescent="0.25">
      <c r="A207" s="341"/>
      <c r="C207" s="346"/>
      <c r="D207" s="346"/>
      <c r="E207" s="346"/>
      <c r="F207" s="347"/>
      <c r="G207" s="346"/>
      <c r="H207" s="346"/>
      <c r="I207" s="346"/>
      <c r="J207" s="346"/>
      <c r="K207" s="282"/>
    </row>
    <row r="208" spans="1:15" ht="13.5" customHeight="1" x14ac:dyDescent="0.25">
      <c r="C208" s="348"/>
      <c r="D208" s="348"/>
      <c r="E208" s="348"/>
      <c r="F208" s="349"/>
      <c r="G208" s="348"/>
      <c r="H208" s="348"/>
      <c r="I208" s="348"/>
      <c r="J208" s="348"/>
    </row>
    <row r="209" spans="1:11" ht="13" x14ac:dyDescent="0.25">
      <c r="C209" s="348"/>
      <c r="D209" s="348"/>
      <c r="E209" s="348"/>
      <c r="F209" s="349"/>
      <c r="G209" s="348"/>
      <c r="H209" s="348"/>
      <c r="I209" s="348"/>
      <c r="J209" s="348"/>
    </row>
    <row r="210" spans="1:11" ht="13" x14ac:dyDescent="0.25">
      <c r="C210" s="348"/>
      <c r="D210" s="348"/>
      <c r="E210" s="348"/>
      <c r="F210" s="349"/>
      <c r="G210" s="348"/>
      <c r="H210" s="348"/>
      <c r="I210" s="348"/>
      <c r="J210" s="348"/>
    </row>
    <row r="211" spans="1:11" ht="13" x14ac:dyDescent="0.25">
      <c r="C211" s="348"/>
      <c r="D211" s="348"/>
      <c r="E211" s="348"/>
      <c r="F211" s="349"/>
      <c r="G211" s="348"/>
      <c r="H211" s="348"/>
      <c r="I211" s="348"/>
      <c r="J211" s="348"/>
    </row>
    <row r="212" spans="1:11" ht="13" x14ac:dyDescent="0.25">
      <c r="C212" s="348"/>
      <c r="D212" s="348"/>
      <c r="E212" s="348"/>
      <c r="F212" s="349"/>
      <c r="G212" s="348"/>
      <c r="H212" s="348"/>
      <c r="I212" s="348"/>
      <c r="J212" s="348"/>
    </row>
    <row r="213" spans="1:11" ht="13" x14ac:dyDescent="0.25">
      <c r="C213" s="348"/>
      <c r="D213" s="348"/>
      <c r="E213" s="348"/>
      <c r="F213" s="349"/>
      <c r="G213" s="348"/>
      <c r="H213" s="348"/>
      <c r="I213" s="348"/>
      <c r="J213" s="348"/>
    </row>
    <row r="214" spans="1:11" ht="13" x14ac:dyDescent="0.25">
      <c r="C214" s="348"/>
      <c r="D214" s="348"/>
      <c r="E214" s="348"/>
      <c r="F214" s="349"/>
      <c r="G214" s="348"/>
      <c r="H214" s="348"/>
      <c r="I214" s="348"/>
      <c r="J214" s="348"/>
    </row>
    <row r="215" spans="1:11" ht="13" x14ac:dyDescent="0.25">
      <c r="C215" s="348"/>
      <c r="D215" s="348"/>
      <c r="E215" s="348"/>
      <c r="F215" s="349"/>
      <c r="G215" s="348"/>
      <c r="H215" s="348"/>
      <c r="I215" s="348"/>
      <c r="J215" s="348"/>
    </row>
    <row r="216" spans="1:11" ht="13" x14ac:dyDescent="0.25">
      <c r="C216" s="348"/>
      <c r="D216" s="348"/>
      <c r="E216" s="348"/>
      <c r="F216" s="349"/>
      <c r="G216" s="348"/>
      <c r="H216" s="348"/>
      <c r="I216" s="348"/>
      <c r="J216" s="348"/>
    </row>
    <row r="217" spans="1:11" ht="13" x14ac:dyDescent="0.25">
      <c r="C217" s="348"/>
      <c r="D217" s="348"/>
      <c r="E217" s="348"/>
      <c r="F217" s="349"/>
      <c r="G217" s="348"/>
      <c r="H217" s="348"/>
      <c r="I217" s="348"/>
      <c r="J217" s="348"/>
    </row>
    <row r="218" spans="1:11" ht="13" x14ac:dyDescent="0.25">
      <c r="C218" s="348"/>
      <c r="D218" s="348"/>
      <c r="E218" s="348"/>
      <c r="F218" s="349"/>
      <c r="G218" s="348"/>
      <c r="H218" s="348"/>
      <c r="I218" s="348"/>
      <c r="J218" s="348"/>
    </row>
    <row r="219" spans="1:11" ht="13" x14ac:dyDescent="0.25">
      <c r="C219" s="348"/>
      <c r="D219" s="348"/>
      <c r="E219" s="348"/>
      <c r="F219" s="349"/>
      <c r="G219" s="348"/>
      <c r="H219" s="348"/>
      <c r="I219" s="348"/>
      <c r="J219" s="348"/>
    </row>
    <row r="220" spans="1:11" ht="13" x14ac:dyDescent="0.25">
      <c r="A220" s="247"/>
      <c r="C220" s="348"/>
      <c r="D220" s="348"/>
      <c r="E220" s="348"/>
      <c r="F220" s="349"/>
      <c r="G220" s="348"/>
      <c r="H220" s="348"/>
      <c r="I220" s="348"/>
      <c r="J220" s="348"/>
      <c r="K220" s="247"/>
    </row>
    <row r="221" spans="1:11" ht="13" x14ac:dyDescent="0.25">
      <c r="A221" s="247"/>
      <c r="C221" s="348"/>
      <c r="D221" s="348"/>
      <c r="E221" s="348"/>
      <c r="F221" s="349"/>
      <c r="G221" s="348"/>
      <c r="H221" s="348"/>
      <c r="I221" s="348"/>
      <c r="J221" s="348"/>
      <c r="K221" s="247"/>
    </row>
    <row r="222" spans="1:11" ht="13" x14ac:dyDescent="0.25">
      <c r="A222" s="247"/>
      <c r="C222" s="348"/>
      <c r="D222" s="348"/>
      <c r="E222" s="348"/>
      <c r="F222" s="349"/>
      <c r="G222" s="348"/>
      <c r="H222" s="348"/>
      <c r="I222" s="348"/>
      <c r="J222" s="348"/>
      <c r="K222" s="247"/>
    </row>
    <row r="223" spans="1:11" ht="13" x14ac:dyDescent="0.25">
      <c r="A223" s="247"/>
      <c r="C223" s="348"/>
      <c r="D223" s="348"/>
      <c r="E223" s="348"/>
      <c r="F223" s="349"/>
      <c r="G223" s="348"/>
      <c r="H223" s="348"/>
      <c r="I223" s="348"/>
      <c r="J223" s="348"/>
      <c r="K223" s="247"/>
    </row>
    <row r="224" spans="1:11" ht="13" x14ac:dyDescent="0.25">
      <c r="A224" s="247"/>
      <c r="C224" s="348"/>
      <c r="D224" s="348"/>
      <c r="E224" s="348"/>
      <c r="F224" s="349"/>
      <c r="G224" s="348"/>
      <c r="H224" s="348"/>
      <c r="I224" s="348"/>
      <c r="J224" s="348"/>
      <c r="K224" s="247"/>
    </row>
    <row r="225" spans="1:11" ht="13" x14ac:dyDescent="0.25">
      <c r="A225" s="247"/>
      <c r="C225" s="348"/>
      <c r="D225" s="348"/>
      <c r="E225" s="348"/>
      <c r="F225" s="349"/>
      <c r="G225" s="348"/>
      <c r="H225" s="348"/>
      <c r="I225" s="348"/>
      <c r="J225" s="348"/>
      <c r="K225" s="247"/>
    </row>
    <row r="226" spans="1:11" ht="13" x14ac:dyDescent="0.25">
      <c r="A226" s="247"/>
      <c r="C226" s="348"/>
      <c r="D226" s="348"/>
      <c r="E226" s="348"/>
      <c r="F226" s="349"/>
      <c r="G226" s="348"/>
      <c r="H226" s="348"/>
      <c r="I226" s="348"/>
      <c r="J226" s="348"/>
      <c r="K226" s="247"/>
    </row>
    <row r="227" spans="1:11" ht="13" x14ac:dyDescent="0.25">
      <c r="A227" s="247"/>
      <c r="C227" s="348"/>
      <c r="D227" s="348"/>
      <c r="E227" s="348"/>
      <c r="F227" s="349"/>
      <c r="G227" s="348"/>
      <c r="H227" s="348"/>
      <c r="I227" s="348"/>
      <c r="J227" s="348"/>
      <c r="K227" s="247"/>
    </row>
    <row r="228" spans="1:11" ht="13" x14ac:dyDescent="0.25">
      <c r="A228" s="247"/>
      <c r="C228" s="348"/>
      <c r="D228" s="348"/>
      <c r="E228" s="348"/>
      <c r="F228" s="349"/>
      <c r="G228" s="348"/>
      <c r="H228" s="348"/>
      <c r="I228" s="348"/>
      <c r="J228" s="348"/>
      <c r="K228" s="247"/>
    </row>
    <row r="229" spans="1:11" ht="13" x14ac:dyDescent="0.25">
      <c r="A229" s="247"/>
      <c r="C229" s="348"/>
      <c r="D229" s="348"/>
      <c r="E229" s="348"/>
      <c r="F229" s="349"/>
      <c r="G229" s="348"/>
      <c r="H229" s="348"/>
      <c r="I229" s="348"/>
      <c r="J229" s="348"/>
      <c r="K229" s="247"/>
    </row>
    <row r="230" spans="1:11" ht="13" x14ac:dyDescent="0.25">
      <c r="A230" s="247"/>
      <c r="C230" s="348"/>
      <c r="D230" s="348"/>
      <c r="E230" s="348"/>
      <c r="F230" s="349"/>
      <c r="G230" s="348"/>
      <c r="H230" s="348"/>
      <c r="I230" s="348"/>
      <c r="J230" s="348"/>
      <c r="K230" s="247"/>
    </row>
    <row r="231" spans="1:11" ht="13" x14ac:dyDescent="0.25">
      <c r="A231" s="247"/>
      <c r="C231" s="348"/>
      <c r="D231" s="348"/>
      <c r="E231" s="348"/>
      <c r="F231" s="349"/>
      <c r="G231" s="348"/>
      <c r="H231" s="348"/>
      <c r="I231" s="348"/>
      <c r="J231" s="348"/>
      <c r="K231" s="247"/>
    </row>
    <row r="232" spans="1:11" ht="13" x14ac:dyDescent="0.25">
      <c r="A232" s="247"/>
      <c r="C232" s="348"/>
      <c r="D232" s="348"/>
      <c r="E232" s="348"/>
      <c r="F232" s="349"/>
      <c r="G232" s="348"/>
      <c r="H232" s="348"/>
      <c r="I232" s="348"/>
      <c r="J232" s="348"/>
      <c r="K232" s="247"/>
    </row>
    <row r="233" spans="1:11" ht="13" x14ac:dyDescent="0.25">
      <c r="A233" s="247"/>
      <c r="C233" s="348"/>
      <c r="D233" s="348"/>
      <c r="E233" s="348"/>
      <c r="F233" s="349"/>
      <c r="G233" s="348"/>
      <c r="H233" s="348"/>
      <c r="I233" s="348"/>
      <c r="J233" s="348"/>
      <c r="K233" s="247"/>
    </row>
    <row r="234" spans="1:11" ht="13" x14ac:dyDescent="0.25">
      <c r="A234" s="247"/>
      <c r="C234" s="348"/>
      <c r="D234" s="348"/>
      <c r="E234" s="348"/>
      <c r="F234" s="349"/>
      <c r="G234" s="348"/>
      <c r="H234" s="348"/>
      <c r="I234" s="348"/>
      <c r="J234" s="348"/>
      <c r="K234" s="247"/>
    </row>
    <row r="235" spans="1:11" ht="13" x14ac:dyDescent="0.25">
      <c r="A235" s="247"/>
      <c r="C235" s="348"/>
      <c r="D235" s="348"/>
      <c r="E235" s="348"/>
      <c r="F235" s="349"/>
      <c r="G235" s="348"/>
      <c r="H235" s="348"/>
      <c r="I235" s="348"/>
      <c r="J235" s="348"/>
      <c r="K235" s="247"/>
    </row>
    <row r="236" spans="1:11" ht="13" x14ac:dyDescent="0.25">
      <c r="A236" s="247"/>
      <c r="C236" s="348"/>
      <c r="D236" s="348"/>
      <c r="E236" s="348"/>
      <c r="F236" s="349"/>
      <c r="G236" s="348"/>
      <c r="H236" s="348"/>
      <c r="I236" s="348"/>
      <c r="J236" s="348"/>
      <c r="K236" s="247"/>
    </row>
    <row r="237" spans="1:11" ht="13" x14ac:dyDescent="0.25">
      <c r="A237" s="247"/>
      <c r="C237" s="348"/>
      <c r="D237" s="348"/>
      <c r="E237" s="348"/>
      <c r="F237" s="349"/>
      <c r="G237" s="348"/>
      <c r="H237" s="348"/>
      <c r="I237" s="348"/>
      <c r="J237" s="348"/>
      <c r="K237" s="247"/>
    </row>
    <row r="238" spans="1:11" ht="13" x14ac:dyDescent="0.25">
      <c r="A238" s="247"/>
      <c r="C238" s="348"/>
      <c r="D238" s="348"/>
      <c r="E238" s="348"/>
      <c r="F238" s="349"/>
      <c r="G238" s="348"/>
      <c r="H238" s="348"/>
      <c r="I238" s="348"/>
      <c r="J238" s="348"/>
      <c r="K238" s="247"/>
    </row>
    <row r="239" spans="1:11" ht="13" x14ac:dyDescent="0.25">
      <c r="A239" s="247"/>
      <c r="C239" s="348"/>
      <c r="D239" s="348"/>
      <c r="E239" s="348"/>
      <c r="F239" s="349"/>
      <c r="G239" s="348"/>
      <c r="H239" s="348"/>
      <c r="I239" s="348"/>
      <c r="J239" s="348"/>
      <c r="K239" s="247"/>
    </row>
    <row r="240" spans="1:11" ht="13" x14ac:dyDescent="0.25">
      <c r="A240" s="247"/>
      <c r="C240" s="348"/>
      <c r="D240" s="348"/>
      <c r="E240" s="348"/>
      <c r="F240" s="349"/>
      <c r="G240" s="348"/>
      <c r="H240" s="348"/>
      <c r="I240" s="348"/>
      <c r="J240" s="348"/>
      <c r="K240" s="247"/>
    </row>
    <row r="241" spans="1:11" ht="13" x14ac:dyDescent="0.25">
      <c r="A241" s="247"/>
      <c r="C241" s="348"/>
      <c r="D241" s="348"/>
      <c r="E241" s="348"/>
      <c r="F241" s="349"/>
      <c r="G241" s="348"/>
      <c r="H241" s="348"/>
      <c r="I241" s="348"/>
      <c r="J241" s="348"/>
      <c r="K241" s="247"/>
    </row>
    <row r="242" spans="1:11" ht="13" x14ac:dyDescent="0.25">
      <c r="A242" s="247"/>
      <c r="C242" s="348"/>
      <c r="D242" s="348"/>
      <c r="E242" s="348"/>
      <c r="F242" s="349"/>
      <c r="G242" s="348"/>
      <c r="H242" s="348"/>
      <c r="I242" s="348"/>
      <c r="J242" s="348"/>
      <c r="K242" s="247"/>
    </row>
    <row r="243" spans="1:11" ht="13" x14ac:dyDescent="0.25">
      <c r="A243" s="247"/>
      <c r="C243" s="348"/>
      <c r="D243" s="348"/>
      <c r="E243" s="348"/>
      <c r="F243" s="349"/>
      <c r="G243" s="348"/>
      <c r="H243" s="348"/>
      <c r="I243" s="348"/>
      <c r="J243" s="348"/>
      <c r="K243" s="247"/>
    </row>
    <row r="244" spans="1:11" ht="13" x14ac:dyDescent="0.25">
      <c r="A244" s="247"/>
      <c r="C244" s="348"/>
      <c r="D244" s="348"/>
      <c r="E244" s="348"/>
      <c r="F244" s="349"/>
      <c r="G244" s="348"/>
      <c r="H244" s="348"/>
      <c r="I244" s="348"/>
      <c r="J244" s="348"/>
      <c r="K244" s="247"/>
    </row>
    <row r="245" spans="1:11" ht="13" x14ac:dyDescent="0.25">
      <c r="A245" s="247"/>
      <c r="C245" s="348"/>
      <c r="D245" s="348"/>
      <c r="E245" s="348"/>
      <c r="F245" s="349"/>
      <c r="G245" s="348"/>
      <c r="H245" s="348"/>
      <c r="I245" s="348"/>
      <c r="J245" s="348"/>
      <c r="K245" s="247"/>
    </row>
    <row r="246" spans="1:11" ht="13" x14ac:dyDescent="0.25">
      <c r="A246" s="247"/>
      <c r="C246" s="348"/>
      <c r="D246" s="348"/>
      <c r="E246" s="348"/>
      <c r="F246" s="349"/>
      <c r="G246" s="348"/>
      <c r="H246" s="348"/>
      <c r="I246" s="348"/>
      <c r="J246" s="348"/>
      <c r="K246" s="247"/>
    </row>
    <row r="247" spans="1:11" ht="13" x14ac:dyDescent="0.25">
      <c r="A247" s="247"/>
      <c r="C247" s="348"/>
      <c r="D247" s="348"/>
      <c r="E247" s="348"/>
      <c r="F247" s="349"/>
      <c r="G247" s="348"/>
      <c r="H247" s="348"/>
      <c r="I247" s="348"/>
      <c r="J247" s="348"/>
      <c r="K247" s="247"/>
    </row>
    <row r="248" spans="1:11" ht="13" x14ac:dyDescent="0.25">
      <c r="A248" s="247"/>
      <c r="C248" s="348"/>
      <c r="D248" s="348"/>
      <c r="E248" s="348"/>
      <c r="F248" s="349"/>
      <c r="G248" s="348"/>
      <c r="H248" s="348"/>
      <c r="I248" s="348"/>
      <c r="J248" s="348"/>
      <c r="K248" s="247"/>
    </row>
    <row r="249" spans="1:11" ht="13" x14ac:dyDescent="0.25">
      <c r="A249" s="247"/>
      <c r="C249" s="348"/>
      <c r="D249" s="348"/>
      <c r="E249" s="348"/>
      <c r="F249" s="349"/>
      <c r="G249" s="348"/>
      <c r="H249" s="348"/>
      <c r="I249" s="348"/>
      <c r="J249" s="348"/>
      <c r="K249" s="247"/>
    </row>
    <row r="250" spans="1:11" ht="13" x14ac:dyDescent="0.25">
      <c r="A250" s="247"/>
      <c r="C250" s="348"/>
      <c r="D250" s="348"/>
      <c r="E250" s="348"/>
      <c r="F250" s="349"/>
      <c r="G250" s="348"/>
      <c r="H250" s="348"/>
      <c r="I250" s="348"/>
      <c r="J250" s="348"/>
      <c r="K250" s="247"/>
    </row>
    <row r="251" spans="1:11" ht="13" x14ac:dyDescent="0.25">
      <c r="A251" s="247"/>
      <c r="C251" s="348"/>
      <c r="D251" s="348"/>
      <c r="E251" s="348"/>
      <c r="F251" s="349"/>
      <c r="G251" s="348"/>
      <c r="H251" s="348"/>
      <c r="I251" s="348"/>
      <c r="J251" s="348"/>
      <c r="K251" s="247"/>
    </row>
    <row r="252" spans="1:11" ht="13" x14ac:dyDescent="0.25">
      <c r="A252" s="247"/>
      <c r="C252" s="348"/>
      <c r="D252" s="348"/>
      <c r="E252" s="348"/>
      <c r="F252" s="349"/>
      <c r="G252" s="348"/>
      <c r="H252" s="348"/>
      <c r="I252" s="348"/>
      <c r="J252" s="348"/>
      <c r="K252" s="247"/>
    </row>
    <row r="253" spans="1:11" ht="13" x14ac:dyDescent="0.25">
      <c r="A253" s="247"/>
      <c r="C253" s="348"/>
      <c r="D253" s="348"/>
      <c r="E253" s="348"/>
      <c r="F253" s="349"/>
      <c r="G253" s="348"/>
      <c r="H253" s="348"/>
      <c r="I253" s="348"/>
      <c r="J253" s="348"/>
      <c r="K253" s="247"/>
    </row>
    <row r="254" spans="1:11" ht="13" x14ac:dyDescent="0.25">
      <c r="A254" s="247"/>
      <c r="C254" s="348"/>
      <c r="D254" s="348"/>
      <c r="E254" s="348"/>
      <c r="F254" s="349"/>
      <c r="G254" s="348"/>
      <c r="H254" s="348"/>
      <c r="I254" s="348"/>
      <c r="J254" s="348"/>
      <c r="K254" s="247"/>
    </row>
    <row r="255" spans="1:11" ht="13" x14ac:dyDescent="0.25">
      <c r="A255" s="247"/>
      <c r="C255" s="348"/>
      <c r="D255" s="348"/>
      <c r="E255" s="348"/>
      <c r="F255" s="349"/>
      <c r="G255" s="348"/>
      <c r="H255" s="348"/>
      <c r="I255" s="348"/>
      <c r="J255" s="348"/>
      <c r="K255" s="247"/>
    </row>
    <row r="256" spans="1:11" ht="13" x14ac:dyDescent="0.25">
      <c r="A256" s="247"/>
      <c r="C256" s="348"/>
      <c r="D256" s="348"/>
      <c r="E256" s="348"/>
      <c r="F256" s="349"/>
      <c r="G256" s="348"/>
      <c r="H256" s="348"/>
      <c r="I256" s="348"/>
      <c r="J256" s="348"/>
      <c r="K256" s="247"/>
    </row>
    <row r="257" spans="1:11" ht="13" x14ac:dyDescent="0.25">
      <c r="A257" s="247"/>
      <c r="C257" s="348"/>
      <c r="D257" s="348"/>
      <c r="E257" s="348"/>
      <c r="F257" s="349"/>
      <c r="G257" s="348"/>
      <c r="H257" s="348"/>
      <c r="I257" s="348"/>
      <c r="J257" s="348"/>
      <c r="K257" s="247"/>
    </row>
    <row r="258" spans="1:11" ht="13" x14ac:dyDescent="0.25">
      <c r="A258" s="247"/>
      <c r="C258" s="348"/>
      <c r="D258" s="348"/>
      <c r="E258" s="348"/>
      <c r="F258" s="349"/>
      <c r="G258" s="348"/>
      <c r="H258" s="348"/>
      <c r="I258" s="348"/>
      <c r="J258" s="348"/>
      <c r="K258" s="247"/>
    </row>
    <row r="259" spans="1:11" ht="13" x14ac:dyDescent="0.25">
      <c r="A259" s="247"/>
      <c r="C259" s="348"/>
      <c r="D259" s="348"/>
      <c r="E259" s="348"/>
      <c r="F259" s="349"/>
      <c r="G259" s="348"/>
      <c r="H259" s="348"/>
      <c r="I259" s="348"/>
      <c r="J259" s="348"/>
      <c r="K259" s="247"/>
    </row>
    <row r="260" spans="1:11" ht="13" x14ac:dyDescent="0.25">
      <c r="A260" s="247"/>
      <c r="C260" s="348"/>
      <c r="D260" s="348"/>
      <c r="E260" s="348"/>
      <c r="F260" s="349"/>
      <c r="G260" s="348"/>
      <c r="H260" s="348"/>
      <c r="I260" s="348"/>
      <c r="J260" s="348"/>
      <c r="K260" s="247"/>
    </row>
    <row r="261" spans="1:11" ht="13" x14ac:dyDescent="0.25">
      <c r="A261" s="247"/>
      <c r="C261" s="348"/>
      <c r="D261" s="348"/>
      <c r="E261" s="348"/>
      <c r="F261" s="349"/>
      <c r="G261" s="348"/>
      <c r="H261" s="348"/>
      <c r="I261" s="348"/>
      <c r="J261" s="348"/>
      <c r="K261" s="247"/>
    </row>
    <row r="262" spans="1:11" ht="13" x14ac:dyDescent="0.25">
      <c r="A262" s="247"/>
      <c r="C262" s="348"/>
      <c r="D262" s="348"/>
      <c r="E262" s="348"/>
      <c r="F262" s="349"/>
      <c r="G262" s="348"/>
      <c r="H262" s="348"/>
      <c r="I262" s="348"/>
      <c r="J262" s="348"/>
      <c r="K262" s="247"/>
    </row>
    <row r="263" spans="1:11" ht="13" x14ac:dyDescent="0.25">
      <c r="A263" s="247"/>
      <c r="C263" s="348"/>
      <c r="D263" s="348"/>
      <c r="E263" s="348"/>
      <c r="F263" s="349"/>
      <c r="G263" s="348"/>
      <c r="H263" s="348"/>
      <c r="I263" s="348"/>
      <c r="J263" s="348"/>
      <c r="K263" s="247"/>
    </row>
    <row r="264" spans="1:11" ht="13" x14ac:dyDescent="0.25">
      <c r="A264" s="247"/>
      <c r="C264" s="348"/>
      <c r="D264" s="348"/>
      <c r="E264" s="348"/>
      <c r="F264" s="349"/>
      <c r="G264" s="348"/>
      <c r="H264" s="348"/>
      <c r="I264" s="348"/>
      <c r="J264" s="348"/>
      <c r="K264" s="247"/>
    </row>
    <row r="265" spans="1:11" ht="13" x14ac:dyDescent="0.25">
      <c r="A265" s="247"/>
      <c r="C265" s="348"/>
      <c r="D265" s="348"/>
      <c r="E265" s="348"/>
      <c r="F265" s="349"/>
      <c r="G265" s="348"/>
      <c r="H265" s="348"/>
      <c r="I265" s="348"/>
      <c r="J265" s="348"/>
      <c r="K265" s="247"/>
    </row>
    <row r="266" spans="1:11" ht="13" x14ac:dyDescent="0.25">
      <c r="A266" s="247"/>
      <c r="C266" s="348"/>
      <c r="D266" s="348"/>
      <c r="E266" s="348"/>
      <c r="F266" s="349"/>
      <c r="G266" s="348"/>
      <c r="H266" s="348"/>
      <c r="I266" s="348"/>
      <c r="J266" s="348"/>
      <c r="K266" s="247"/>
    </row>
    <row r="267" spans="1:11" ht="13" x14ac:dyDescent="0.25">
      <c r="A267" s="247"/>
      <c r="C267" s="348"/>
      <c r="D267" s="348"/>
      <c r="E267" s="348"/>
      <c r="F267" s="349"/>
      <c r="G267" s="348"/>
      <c r="H267" s="348"/>
      <c r="I267" s="348"/>
      <c r="J267" s="348"/>
      <c r="K267" s="247"/>
    </row>
    <row r="268" spans="1:11" ht="13" x14ac:dyDescent="0.25">
      <c r="A268" s="247"/>
      <c r="C268" s="348"/>
      <c r="D268" s="348"/>
      <c r="E268" s="348"/>
      <c r="F268" s="349"/>
      <c r="G268" s="348"/>
      <c r="H268" s="348"/>
      <c r="I268" s="348"/>
      <c r="J268" s="348"/>
      <c r="K268" s="247"/>
    </row>
    <row r="269" spans="1:11" ht="13" x14ac:dyDescent="0.25">
      <c r="A269" s="247"/>
      <c r="C269" s="348"/>
      <c r="D269" s="348"/>
      <c r="E269" s="348"/>
      <c r="F269" s="349"/>
      <c r="G269" s="348"/>
      <c r="H269" s="348"/>
      <c r="I269" s="348"/>
      <c r="J269" s="348"/>
      <c r="K269" s="247"/>
    </row>
    <row r="270" spans="1:11" ht="13" x14ac:dyDescent="0.25">
      <c r="A270" s="247"/>
      <c r="C270" s="348"/>
      <c r="D270" s="348"/>
      <c r="E270" s="348"/>
      <c r="F270" s="349"/>
      <c r="G270" s="348"/>
      <c r="H270" s="348"/>
      <c r="I270" s="348"/>
      <c r="J270" s="348"/>
      <c r="K270" s="247"/>
    </row>
    <row r="271" spans="1:11" ht="13" x14ac:dyDescent="0.25">
      <c r="A271" s="247"/>
      <c r="C271" s="348"/>
      <c r="D271" s="348"/>
      <c r="E271" s="348"/>
      <c r="F271" s="349"/>
      <c r="G271" s="348"/>
      <c r="H271" s="348"/>
      <c r="I271" s="348"/>
      <c r="J271" s="348"/>
      <c r="K271" s="247"/>
    </row>
    <row r="272" spans="1:11" ht="13" x14ac:dyDescent="0.25">
      <c r="A272" s="247"/>
      <c r="C272" s="348"/>
      <c r="D272" s="348"/>
      <c r="E272" s="348"/>
      <c r="F272" s="349"/>
      <c r="G272" s="348"/>
      <c r="H272" s="348"/>
      <c r="I272" s="348"/>
      <c r="J272" s="348"/>
      <c r="K272" s="247"/>
    </row>
    <row r="273" spans="1:11" ht="13" x14ac:dyDescent="0.25">
      <c r="A273" s="247"/>
      <c r="C273" s="348"/>
      <c r="D273" s="348"/>
      <c r="E273" s="348"/>
      <c r="F273" s="349"/>
      <c r="G273" s="348"/>
      <c r="H273" s="348"/>
      <c r="I273" s="348"/>
      <c r="J273" s="348"/>
      <c r="K273" s="247"/>
    </row>
    <row r="274" spans="1:11" ht="13" x14ac:dyDescent="0.25">
      <c r="A274" s="247"/>
      <c r="C274" s="348"/>
      <c r="D274" s="348"/>
      <c r="E274" s="348"/>
      <c r="F274" s="349"/>
      <c r="G274" s="348"/>
      <c r="H274" s="348"/>
      <c r="I274" s="348"/>
      <c r="J274" s="348"/>
      <c r="K274" s="247"/>
    </row>
    <row r="275" spans="1:11" ht="13" x14ac:dyDescent="0.25">
      <c r="A275" s="247"/>
      <c r="C275" s="348"/>
      <c r="D275" s="348"/>
      <c r="E275" s="348"/>
      <c r="F275" s="349"/>
      <c r="G275" s="348"/>
      <c r="H275" s="348"/>
      <c r="I275" s="348"/>
      <c r="J275" s="348"/>
      <c r="K275" s="247"/>
    </row>
    <row r="276" spans="1:11" ht="13" x14ac:dyDescent="0.25">
      <c r="A276" s="247"/>
      <c r="C276" s="348"/>
      <c r="D276" s="348"/>
      <c r="E276" s="348"/>
      <c r="F276" s="349"/>
      <c r="G276" s="348"/>
      <c r="H276" s="348"/>
      <c r="I276" s="348"/>
      <c r="J276" s="348"/>
      <c r="K276" s="247"/>
    </row>
    <row r="277" spans="1:11" ht="13" x14ac:dyDescent="0.25">
      <c r="A277" s="247"/>
      <c r="C277" s="348"/>
      <c r="D277" s="348"/>
      <c r="E277" s="348"/>
      <c r="F277" s="349"/>
      <c r="G277" s="348"/>
      <c r="H277" s="348"/>
      <c r="I277" s="348"/>
      <c r="J277" s="348"/>
      <c r="K277" s="247"/>
    </row>
    <row r="278" spans="1:11" ht="13" x14ac:dyDescent="0.25">
      <c r="A278" s="247"/>
      <c r="C278" s="348"/>
      <c r="D278" s="348"/>
      <c r="E278" s="348"/>
      <c r="F278" s="349"/>
      <c r="G278" s="348"/>
      <c r="H278" s="348"/>
      <c r="I278" s="348"/>
      <c r="J278" s="348"/>
      <c r="K278" s="247"/>
    </row>
    <row r="279" spans="1:11" ht="13" x14ac:dyDescent="0.25">
      <c r="A279" s="247"/>
      <c r="C279" s="348"/>
      <c r="D279" s="348"/>
      <c r="E279" s="348"/>
      <c r="F279" s="349"/>
      <c r="G279" s="348"/>
      <c r="H279" s="348"/>
      <c r="I279" s="348"/>
      <c r="J279" s="348"/>
      <c r="K279" s="247"/>
    </row>
  </sheetData>
  <mergeCells count="36">
    <mergeCell ref="A198:J198"/>
    <mergeCell ref="A144:J144"/>
    <mergeCell ref="A137:J137"/>
    <mergeCell ref="A148:J148"/>
    <mergeCell ref="A149:J149"/>
    <mergeCell ref="A159:J159"/>
    <mergeCell ref="A140:J140"/>
    <mergeCell ref="A162:J162"/>
    <mergeCell ref="A170:J170"/>
    <mergeCell ref="A172:J172"/>
    <mergeCell ref="A173:J173"/>
    <mergeCell ref="A192:J192"/>
    <mergeCell ref="A105:J105"/>
    <mergeCell ref="A107:J107"/>
    <mergeCell ref="A121:J121"/>
    <mergeCell ref="A130:J130"/>
    <mergeCell ref="A133:J133"/>
    <mergeCell ref="A104:J104"/>
    <mergeCell ref="C8:F11"/>
    <mergeCell ref="H8:H11"/>
    <mergeCell ref="A15:J15"/>
    <mergeCell ref="A16:J16"/>
    <mergeCell ref="A31:J31"/>
    <mergeCell ref="A32:J32"/>
    <mergeCell ref="A51:J51"/>
    <mergeCell ref="A58:J58"/>
    <mergeCell ref="A81:J81"/>
    <mergeCell ref="A87:J87"/>
    <mergeCell ref="A98:J98"/>
    <mergeCell ref="C1:J1"/>
    <mergeCell ref="A2:B2"/>
    <mergeCell ref="F2:J2"/>
    <mergeCell ref="C3:J3"/>
    <mergeCell ref="A4:B7"/>
    <mergeCell ref="E5:F6"/>
    <mergeCell ref="G5:H6"/>
  </mergeCells>
  <pageMargins left="0.5" right="0.5" top="0.5" bottom="0.5" header="0.25" footer="0.25"/>
  <pageSetup scale="58" fitToHeight="2" orientation="landscape"/>
  <headerFooter>
    <oddFooter>&amp;L&amp;K000000&amp;A&amp;C&amp;K000000&amp;P&amp;R&amp;K000000© 2019 Herbalife Nutrition. All rights reserved. USA. PRD1183306-US-01 (4150US-50) 02/19</oddFooter>
  </headerFooter>
  <rowBreaks count="3" manualBreakCount="3">
    <brk id="50" max="9" man="1"/>
    <brk id="97" max="9" man="1"/>
    <brk id="136" max="9" man="1"/>
  </rowBreaks>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76"/>
  <sheetViews>
    <sheetView topLeftCell="B1" zoomScaleSheetLayoutView="75" workbookViewId="0">
      <selection activeCell="F24" sqref="F24"/>
    </sheetView>
  </sheetViews>
  <sheetFormatPr defaultColWidth="11.7265625" defaultRowHeight="12.5" x14ac:dyDescent="0.25"/>
  <cols>
    <col min="1" max="1" width="12.26953125" style="246" customWidth="1"/>
    <col min="2" max="2" width="96" style="247" customWidth="1"/>
    <col min="3" max="3" width="9.7265625" style="247" customWidth="1"/>
    <col min="4" max="4" width="10.81640625" style="247" customWidth="1"/>
    <col min="5" max="5" width="9.453125" style="247" customWidth="1"/>
    <col min="6" max="6" width="10" style="350" customWidth="1"/>
    <col min="7" max="7" width="10.81640625" style="247" customWidth="1"/>
    <col min="8" max="8" width="16" style="247" customWidth="1"/>
    <col min="9" max="9" width="19.1796875" style="247" customWidth="1"/>
    <col min="10" max="10" width="10.1796875" style="247" customWidth="1"/>
    <col min="11" max="11" width="1.7265625" style="249" customWidth="1"/>
    <col min="12" max="12" width="9.26953125" style="248" customWidth="1"/>
    <col min="13" max="13" width="21.1796875" style="248" customWidth="1"/>
    <col min="14" max="16384" width="11.7265625" style="247"/>
  </cols>
  <sheetData>
    <row r="1" spans="1:17" ht="34.75" customHeight="1" x14ac:dyDescent="0.25">
      <c r="C1" s="392" t="s">
        <v>557</v>
      </c>
      <c r="D1" s="393"/>
      <c r="E1" s="393"/>
      <c r="F1" s="393"/>
      <c r="G1" s="393"/>
      <c r="H1" s="393"/>
      <c r="I1" s="393"/>
      <c r="J1" s="393"/>
      <c r="K1" s="393"/>
      <c r="L1" s="393"/>
    </row>
    <row r="2" spans="1:17" ht="27" customHeight="1" x14ac:dyDescent="0.25">
      <c r="C2" s="249"/>
      <c r="D2" s="249"/>
      <c r="E2" s="249"/>
      <c r="F2" s="454" t="s">
        <v>558</v>
      </c>
      <c r="G2" s="455"/>
      <c r="H2" s="455"/>
      <c r="I2" s="455"/>
      <c r="J2" s="455"/>
      <c r="K2" s="455"/>
      <c r="L2" s="455"/>
    </row>
    <row r="3" spans="1:17" ht="25.75" customHeight="1" x14ac:dyDescent="0.25">
      <c r="C3" s="397" t="s">
        <v>735</v>
      </c>
      <c r="D3" s="398"/>
      <c r="E3" s="398"/>
      <c r="F3" s="398"/>
      <c r="G3" s="398"/>
      <c r="H3" s="398"/>
      <c r="I3" s="398"/>
      <c r="J3" s="398"/>
      <c r="K3" s="398"/>
      <c r="L3" s="398"/>
    </row>
    <row r="4" spans="1:17" x14ac:dyDescent="0.25">
      <c r="A4" s="399" t="s">
        <v>560</v>
      </c>
      <c r="B4" s="400"/>
      <c r="F4" s="250"/>
    </row>
    <row r="5" spans="1:17" ht="12" customHeight="1" x14ac:dyDescent="0.25">
      <c r="A5" s="400"/>
      <c r="B5" s="400"/>
      <c r="C5" s="351"/>
      <c r="D5" s="352"/>
      <c r="E5" s="456" t="s">
        <v>736</v>
      </c>
      <c r="F5" s="457"/>
      <c r="G5" s="405" t="s">
        <v>562</v>
      </c>
      <c r="H5" s="406"/>
      <c r="L5" s="149"/>
    </row>
    <row r="6" spans="1:17" x14ac:dyDescent="0.25">
      <c r="A6" s="400"/>
      <c r="B6" s="400"/>
      <c r="C6" s="352"/>
      <c r="D6" s="352"/>
      <c r="E6" s="417"/>
      <c r="F6" s="458"/>
      <c r="G6" s="407"/>
      <c r="H6" s="408"/>
      <c r="L6" s="353"/>
    </row>
    <row r="7" spans="1:17" x14ac:dyDescent="0.25">
      <c r="A7" s="400"/>
      <c r="B7" s="400"/>
      <c r="F7" s="250"/>
    </row>
    <row r="8" spans="1:17" s="46" customFormat="1" ht="22.5" customHeight="1" x14ac:dyDescent="0.25">
      <c r="A8" s="354"/>
      <c r="B8" s="355"/>
      <c r="C8" s="459" t="s">
        <v>737</v>
      </c>
      <c r="D8" s="460"/>
      <c r="E8" s="460"/>
      <c r="F8" s="460"/>
      <c r="G8" s="460"/>
      <c r="H8" s="356"/>
      <c r="L8" s="241"/>
      <c r="M8" s="241"/>
    </row>
    <row r="9" spans="1:17" s="46" customFormat="1" ht="13" x14ac:dyDescent="0.25">
      <c r="A9" s="259" t="s">
        <v>565</v>
      </c>
      <c r="B9" s="355"/>
      <c r="C9" s="461"/>
      <c r="D9" s="441"/>
      <c r="E9" s="441"/>
      <c r="F9" s="441"/>
      <c r="G9" s="441"/>
      <c r="H9" s="269">
        <v>0</v>
      </c>
      <c r="I9" s="357"/>
      <c r="L9" s="241"/>
      <c r="M9" s="241"/>
    </row>
    <row r="10" spans="1:17" s="46" customFormat="1" ht="13" x14ac:dyDescent="0.25">
      <c r="A10" s="263" t="s">
        <v>566</v>
      </c>
      <c r="B10" s="355"/>
      <c r="E10" s="357"/>
      <c r="F10" s="358"/>
      <c r="G10" s="359"/>
      <c r="H10" s="360"/>
      <c r="I10" s="357"/>
      <c r="L10" s="361"/>
      <c r="M10" s="241"/>
    </row>
    <row r="11" spans="1:17" s="262" customFormat="1" ht="78" customHeight="1" x14ac:dyDescent="0.25">
      <c r="A11" s="267"/>
      <c r="B11" s="362"/>
      <c r="C11" s="363"/>
      <c r="D11" s="363"/>
      <c r="E11" s="364"/>
      <c r="F11" s="365"/>
      <c r="G11" s="275" t="s">
        <v>567</v>
      </c>
      <c r="H11" s="276" t="s">
        <v>568</v>
      </c>
      <c r="I11" s="276" t="s">
        <v>569</v>
      </c>
      <c r="J11" s="277" t="s">
        <v>151</v>
      </c>
      <c r="K11" s="282"/>
      <c r="L11" s="462" t="s">
        <v>564</v>
      </c>
    </row>
    <row r="12" spans="1:17" s="281" customFormat="1" ht="51.75" customHeight="1" thickBot="1" x14ac:dyDescent="0.3">
      <c r="A12" s="278" t="s">
        <v>570</v>
      </c>
      <c r="B12" s="278" t="s">
        <v>571</v>
      </c>
      <c r="C12" s="279" t="s">
        <v>572</v>
      </c>
      <c r="D12" s="279" t="s">
        <v>573</v>
      </c>
      <c r="E12" s="279" t="s">
        <v>574</v>
      </c>
      <c r="F12" s="279" t="s">
        <v>575</v>
      </c>
      <c r="G12" s="280">
        <v>0.25</v>
      </c>
      <c r="H12" s="280">
        <v>0.35</v>
      </c>
      <c r="I12" s="280">
        <v>0.42</v>
      </c>
      <c r="J12" s="280">
        <v>0.5</v>
      </c>
      <c r="L12" s="463"/>
    </row>
    <row r="13" spans="1:17" s="283" customFormat="1" ht="13.75" customHeight="1" x14ac:dyDescent="0.25">
      <c r="A13" s="418" t="s">
        <v>457</v>
      </c>
      <c r="B13" s="419"/>
      <c r="C13" s="419"/>
      <c r="D13" s="419"/>
      <c r="E13" s="419"/>
      <c r="F13" s="419"/>
      <c r="G13" s="419"/>
      <c r="H13" s="419"/>
      <c r="I13" s="420"/>
      <c r="J13" s="421"/>
      <c r="K13" s="46"/>
      <c r="L13" s="282"/>
      <c r="M13" s="282"/>
    </row>
    <row r="14" spans="1:17" s="283" customFormat="1" ht="13.5" customHeight="1" x14ac:dyDescent="0.25">
      <c r="A14" s="422" t="s">
        <v>576</v>
      </c>
      <c r="B14" s="423"/>
      <c r="C14" s="423"/>
      <c r="D14" s="423"/>
      <c r="E14" s="423"/>
      <c r="F14" s="423"/>
      <c r="G14" s="423"/>
      <c r="H14" s="423"/>
      <c r="I14" s="424"/>
      <c r="J14" s="425"/>
      <c r="K14" s="311"/>
      <c r="L14" s="312"/>
      <c r="M14" s="282"/>
    </row>
    <row r="15" spans="1:17" s="283" customFormat="1" ht="28" customHeight="1" x14ac:dyDescent="0.25">
      <c r="A15" s="287" t="s">
        <v>554</v>
      </c>
      <c r="B15" s="291" t="s">
        <v>577</v>
      </c>
      <c r="C15" s="307">
        <f>+Nutrition!D20</f>
        <v>32.75</v>
      </c>
      <c r="D15" s="307">
        <f>+Nutrition!E20</f>
        <v>39.9</v>
      </c>
      <c r="E15" s="308">
        <f>+Nutrition!F20</f>
        <v>42</v>
      </c>
      <c r="F15" s="284">
        <f>+E15+(($L15+$H$9)*E15)</f>
        <v>42</v>
      </c>
      <c r="G15" s="285">
        <f>+$F15-$D15*G$12</f>
        <v>32.024999999999999</v>
      </c>
      <c r="H15" s="285">
        <f t="shared" ref="G15:J28" si="0">+$F15-$D15*H$12</f>
        <v>28.035000000000004</v>
      </c>
      <c r="I15" s="285">
        <f t="shared" si="0"/>
        <v>25.242000000000001</v>
      </c>
      <c r="J15" s="285">
        <f t="shared" si="0"/>
        <v>22.05</v>
      </c>
      <c r="K15" s="245"/>
      <c r="L15" s="366">
        <v>0</v>
      </c>
      <c r="M15" s="282"/>
      <c r="N15" s="282"/>
      <c r="O15" s="282"/>
      <c r="P15" s="286"/>
      <c r="Q15" s="286"/>
    </row>
    <row r="16" spans="1:17" s="283" customFormat="1" ht="28" customHeight="1" x14ac:dyDescent="0.25">
      <c r="A16" s="287" t="s">
        <v>241</v>
      </c>
      <c r="B16" s="291" t="s">
        <v>578</v>
      </c>
      <c r="C16" s="289">
        <f>+Nutrition!D21</f>
        <v>32.75</v>
      </c>
      <c r="D16" s="289">
        <f>+Nutrition!E21</f>
        <v>39.9</v>
      </c>
      <c r="E16" s="290">
        <f>+Nutrition!F21</f>
        <v>42</v>
      </c>
      <c r="F16" s="284">
        <f>+E16+(($L16+$H$9)*E16)</f>
        <v>42</v>
      </c>
      <c r="G16" s="285">
        <f>+$F16-$D16*G$12</f>
        <v>32.024999999999999</v>
      </c>
      <c r="H16" s="285">
        <f t="shared" si="0"/>
        <v>28.035000000000004</v>
      </c>
      <c r="I16" s="285">
        <f t="shared" si="0"/>
        <v>25.242000000000001</v>
      </c>
      <c r="J16" s="285">
        <f t="shared" si="0"/>
        <v>22.05</v>
      </c>
      <c r="K16" s="245"/>
      <c r="L16" s="366">
        <v>0</v>
      </c>
      <c r="M16" s="282"/>
      <c r="N16" s="282"/>
      <c r="O16" s="282"/>
      <c r="P16" s="286"/>
      <c r="Q16" s="286"/>
    </row>
    <row r="17" spans="1:17" s="283" customFormat="1" ht="28" customHeight="1" x14ac:dyDescent="0.25">
      <c r="A17" s="287" t="s">
        <v>299</v>
      </c>
      <c r="B17" s="291" t="s">
        <v>579</v>
      </c>
      <c r="C17" s="289">
        <f>+Nutrition!D22</f>
        <v>32.75</v>
      </c>
      <c r="D17" s="289">
        <f>+Nutrition!E22</f>
        <v>39.9</v>
      </c>
      <c r="E17" s="290">
        <f>+Nutrition!F22</f>
        <v>42</v>
      </c>
      <c r="F17" s="284">
        <f>+E17+(($L17+$H$9)*E17)</f>
        <v>42</v>
      </c>
      <c r="G17" s="285">
        <f>+$F17-$D17*G$12</f>
        <v>32.024999999999999</v>
      </c>
      <c r="H17" s="285">
        <f t="shared" si="0"/>
        <v>28.035000000000004</v>
      </c>
      <c r="I17" s="285">
        <f t="shared" si="0"/>
        <v>25.242000000000001</v>
      </c>
      <c r="J17" s="285">
        <f t="shared" si="0"/>
        <v>22.05</v>
      </c>
      <c r="K17" s="245"/>
      <c r="L17" s="366">
        <v>0</v>
      </c>
      <c r="M17" s="282"/>
      <c r="N17" s="282"/>
      <c r="O17" s="282"/>
      <c r="P17" s="286"/>
      <c r="Q17" s="286"/>
    </row>
    <row r="18" spans="1:17" s="283" customFormat="1" ht="28" customHeight="1" x14ac:dyDescent="0.25">
      <c r="A18" s="287" t="s">
        <v>208</v>
      </c>
      <c r="B18" s="367" t="s">
        <v>580</v>
      </c>
      <c r="C18" s="289">
        <f>+Nutrition!D23</f>
        <v>32.75</v>
      </c>
      <c r="D18" s="289">
        <f>+Nutrition!E23</f>
        <v>39.9</v>
      </c>
      <c r="E18" s="290">
        <f>+Nutrition!F23</f>
        <v>42</v>
      </c>
      <c r="F18" s="284">
        <f>+E18+(($L18+$H$9)*E18)</f>
        <v>42</v>
      </c>
      <c r="G18" s="285">
        <f>+$F18-$D18*G$12</f>
        <v>32.024999999999999</v>
      </c>
      <c r="H18" s="285">
        <f t="shared" si="0"/>
        <v>28.035000000000004</v>
      </c>
      <c r="I18" s="285">
        <f t="shared" si="0"/>
        <v>25.242000000000001</v>
      </c>
      <c r="J18" s="285">
        <f t="shared" si="0"/>
        <v>22.05</v>
      </c>
      <c r="K18" s="245"/>
      <c r="L18" s="366">
        <v>0</v>
      </c>
      <c r="M18" s="282"/>
      <c r="N18" s="282"/>
      <c r="O18" s="282"/>
      <c r="P18" s="286"/>
      <c r="Q18" s="286"/>
    </row>
    <row r="19" spans="1:17" s="283" customFormat="1" ht="28" customHeight="1" x14ac:dyDescent="0.25">
      <c r="A19" s="287" t="s">
        <v>129</v>
      </c>
      <c r="B19" s="291" t="s">
        <v>581</v>
      </c>
      <c r="C19" s="289">
        <f>+Nutrition!D24</f>
        <v>32.75</v>
      </c>
      <c r="D19" s="289">
        <f>+Nutrition!E24</f>
        <v>39.9</v>
      </c>
      <c r="E19" s="290">
        <f>+Nutrition!F24</f>
        <v>42</v>
      </c>
      <c r="F19" s="284">
        <f t="shared" ref="F19:F28" si="1">+E19+(($L19+$H$9)*E19)</f>
        <v>42</v>
      </c>
      <c r="G19" s="285">
        <f t="shared" si="0"/>
        <v>32.024999999999999</v>
      </c>
      <c r="H19" s="285">
        <f t="shared" si="0"/>
        <v>28.035000000000004</v>
      </c>
      <c r="I19" s="285">
        <f t="shared" si="0"/>
        <v>25.242000000000001</v>
      </c>
      <c r="J19" s="285">
        <f t="shared" si="0"/>
        <v>22.05</v>
      </c>
      <c r="K19" s="311"/>
      <c r="L19" s="366">
        <v>0</v>
      </c>
      <c r="M19" s="282"/>
      <c r="N19" s="282"/>
      <c r="O19" s="282"/>
      <c r="P19" s="286"/>
      <c r="Q19" s="286"/>
    </row>
    <row r="20" spans="1:17" s="283" customFormat="1" ht="28" customHeight="1" x14ac:dyDescent="0.25">
      <c r="A20" s="287" t="s">
        <v>367</v>
      </c>
      <c r="B20" s="291" t="s">
        <v>582</v>
      </c>
      <c r="C20" s="289">
        <f>+Nutrition!D25</f>
        <v>36.049999999999997</v>
      </c>
      <c r="D20" s="289">
        <f>+Nutrition!E25</f>
        <v>48.07</v>
      </c>
      <c r="E20" s="290">
        <f>+Nutrition!F25</f>
        <v>50.6</v>
      </c>
      <c r="F20" s="284">
        <f>+E20+(($L20+$H$9)*E20)</f>
        <v>50.6</v>
      </c>
      <c r="G20" s="285">
        <f>+$F20-$D20*G$12</f>
        <v>38.582500000000003</v>
      </c>
      <c r="H20" s="285">
        <f t="shared" si="0"/>
        <v>33.775500000000001</v>
      </c>
      <c r="I20" s="285">
        <f t="shared" si="0"/>
        <v>30.410600000000002</v>
      </c>
      <c r="J20" s="285">
        <f t="shared" si="0"/>
        <v>26.565000000000001</v>
      </c>
      <c r="K20" s="245"/>
      <c r="L20" s="366">
        <v>0</v>
      </c>
      <c r="M20" s="282"/>
      <c r="N20" s="282"/>
      <c r="O20" s="282"/>
      <c r="P20" s="286"/>
      <c r="Q20" s="286"/>
    </row>
    <row r="21" spans="1:17" s="283" customFormat="1" ht="28" customHeight="1" x14ac:dyDescent="0.25">
      <c r="A21" s="287" t="s">
        <v>72</v>
      </c>
      <c r="B21" s="291" t="s">
        <v>583</v>
      </c>
      <c r="C21" s="289">
        <f>+Nutrition!D26</f>
        <v>32.75</v>
      </c>
      <c r="D21" s="289">
        <f>+Nutrition!E26</f>
        <v>39.9</v>
      </c>
      <c r="E21" s="290">
        <f>+Nutrition!F26</f>
        <v>42</v>
      </c>
      <c r="F21" s="284">
        <f t="shared" si="1"/>
        <v>42</v>
      </c>
      <c r="G21" s="285">
        <f t="shared" si="0"/>
        <v>32.024999999999999</v>
      </c>
      <c r="H21" s="285">
        <f t="shared" si="0"/>
        <v>28.035000000000004</v>
      </c>
      <c r="I21" s="285">
        <f t="shared" si="0"/>
        <v>25.242000000000001</v>
      </c>
      <c r="J21" s="285">
        <f t="shared" si="0"/>
        <v>22.05</v>
      </c>
      <c r="K21" s="311"/>
      <c r="L21" s="366">
        <v>0</v>
      </c>
      <c r="M21" s="282"/>
      <c r="N21" s="282"/>
      <c r="O21" s="282"/>
      <c r="P21" s="286"/>
      <c r="Q21" s="286"/>
    </row>
    <row r="22" spans="1:17" s="283" customFormat="1" ht="28" customHeight="1" x14ac:dyDescent="0.25">
      <c r="A22" s="316" t="s">
        <v>73</v>
      </c>
      <c r="B22" s="292" t="s">
        <v>584</v>
      </c>
      <c r="C22" s="289">
        <f>+Nutrition!D27</f>
        <v>32.75</v>
      </c>
      <c r="D22" s="289">
        <f>+Nutrition!E27</f>
        <v>39.9</v>
      </c>
      <c r="E22" s="290">
        <f>+Nutrition!F27</f>
        <v>42</v>
      </c>
      <c r="F22" s="284">
        <f t="shared" si="1"/>
        <v>42</v>
      </c>
      <c r="G22" s="285">
        <f t="shared" si="0"/>
        <v>32.024999999999999</v>
      </c>
      <c r="H22" s="285">
        <f t="shared" si="0"/>
        <v>28.035000000000004</v>
      </c>
      <c r="I22" s="285">
        <f t="shared" si="0"/>
        <v>25.242000000000001</v>
      </c>
      <c r="J22" s="285">
        <f t="shared" si="0"/>
        <v>22.05</v>
      </c>
      <c r="K22" s="311"/>
      <c r="L22" s="366">
        <v>0</v>
      </c>
      <c r="M22" s="282"/>
      <c r="N22" s="282"/>
      <c r="O22" s="282"/>
      <c r="P22" s="286"/>
      <c r="Q22" s="286"/>
    </row>
    <row r="23" spans="1:17" s="283" customFormat="1" ht="28" customHeight="1" x14ac:dyDescent="0.25">
      <c r="A23" s="316" t="s">
        <v>34</v>
      </c>
      <c r="B23" s="293" t="s">
        <v>585</v>
      </c>
      <c r="C23" s="289">
        <f>+Nutrition!D28</f>
        <v>32.75</v>
      </c>
      <c r="D23" s="289">
        <f>+Nutrition!E28</f>
        <v>39.9</v>
      </c>
      <c r="E23" s="290">
        <f>+Nutrition!F28</f>
        <v>42</v>
      </c>
      <c r="F23" s="284">
        <f t="shared" si="1"/>
        <v>42</v>
      </c>
      <c r="G23" s="285">
        <f t="shared" si="0"/>
        <v>32.024999999999999</v>
      </c>
      <c r="H23" s="285">
        <f t="shared" si="0"/>
        <v>28.035000000000004</v>
      </c>
      <c r="I23" s="285">
        <f t="shared" si="0"/>
        <v>25.242000000000001</v>
      </c>
      <c r="J23" s="285">
        <f t="shared" si="0"/>
        <v>22.05</v>
      </c>
      <c r="K23" s="311"/>
      <c r="L23" s="366">
        <v>0</v>
      </c>
      <c r="M23" s="282"/>
      <c r="N23" s="282"/>
      <c r="O23" s="282"/>
      <c r="P23" s="286"/>
      <c r="Q23" s="286"/>
    </row>
    <row r="24" spans="1:17" s="283" customFormat="1" ht="28" customHeight="1" x14ac:dyDescent="0.25">
      <c r="A24" s="316" t="s">
        <v>74</v>
      </c>
      <c r="B24" s="293" t="s">
        <v>586</v>
      </c>
      <c r="C24" s="289">
        <f>+Nutrition!D29</f>
        <v>32.75</v>
      </c>
      <c r="D24" s="289">
        <f>+Nutrition!E29</f>
        <v>39.9</v>
      </c>
      <c r="E24" s="290">
        <f>+Nutrition!F29</f>
        <v>42</v>
      </c>
      <c r="F24" s="284">
        <f t="shared" si="1"/>
        <v>42</v>
      </c>
      <c r="G24" s="285">
        <f t="shared" si="0"/>
        <v>32.024999999999999</v>
      </c>
      <c r="H24" s="285">
        <f t="shared" si="0"/>
        <v>28.035000000000004</v>
      </c>
      <c r="I24" s="285">
        <f t="shared" si="0"/>
        <v>25.242000000000001</v>
      </c>
      <c r="J24" s="285">
        <f t="shared" si="0"/>
        <v>22.05</v>
      </c>
      <c r="K24" s="311"/>
      <c r="L24" s="366">
        <v>0</v>
      </c>
      <c r="M24" s="282"/>
      <c r="N24" s="282"/>
      <c r="O24" s="282"/>
      <c r="P24" s="286"/>
      <c r="Q24" s="286"/>
    </row>
    <row r="25" spans="1:17" s="283" customFormat="1" ht="14.15" customHeight="1" x14ac:dyDescent="0.25">
      <c r="A25" s="287" t="s">
        <v>173</v>
      </c>
      <c r="B25" s="368" t="s">
        <v>154</v>
      </c>
      <c r="C25" s="289">
        <f>+Nutrition!D30</f>
        <v>19.95</v>
      </c>
      <c r="D25" s="289">
        <f>+Nutrition!E30</f>
        <v>24.36</v>
      </c>
      <c r="E25" s="290">
        <f>+Nutrition!F30</f>
        <v>25.650000000000002</v>
      </c>
      <c r="F25" s="284">
        <f t="shared" si="1"/>
        <v>25.650000000000002</v>
      </c>
      <c r="G25" s="285">
        <f t="shared" si="0"/>
        <v>19.560000000000002</v>
      </c>
      <c r="H25" s="285">
        <f t="shared" si="0"/>
        <v>17.124000000000002</v>
      </c>
      <c r="I25" s="285">
        <f t="shared" si="0"/>
        <v>15.418800000000003</v>
      </c>
      <c r="J25" s="285">
        <f t="shared" si="0"/>
        <v>13.470000000000002</v>
      </c>
      <c r="K25" s="311"/>
      <c r="L25" s="366">
        <v>0</v>
      </c>
      <c r="M25" s="282"/>
      <c r="N25" s="282"/>
      <c r="O25" s="282"/>
      <c r="P25" s="286"/>
      <c r="Q25" s="286"/>
    </row>
    <row r="26" spans="1:17" s="283" customFormat="1" ht="14.15" customHeight="1" x14ac:dyDescent="0.25">
      <c r="A26" s="287" t="s">
        <v>75</v>
      </c>
      <c r="B26" s="313" t="s">
        <v>587</v>
      </c>
      <c r="C26" s="289">
        <f>+Nutrition!D31</f>
        <v>21.95</v>
      </c>
      <c r="D26" s="289">
        <f>+Nutrition!E31</f>
        <v>26.69</v>
      </c>
      <c r="E26" s="290">
        <f>+Nutrition!F31</f>
        <v>28.1</v>
      </c>
      <c r="F26" s="284">
        <f t="shared" si="1"/>
        <v>28.1</v>
      </c>
      <c r="G26" s="285">
        <f t="shared" si="0"/>
        <v>21.427500000000002</v>
      </c>
      <c r="H26" s="285">
        <f t="shared" si="0"/>
        <v>18.758500000000002</v>
      </c>
      <c r="I26" s="285">
        <f t="shared" si="0"/>
        <v>16.8902</v>
      </c>
      <c r="J26" s="285">
        <f t="shared" si="0"/>
        <v>14.755000000000001</v>
      </c>
      <c r="K26" s="311"/>
      <c r="L26" s="366">
        <v>0</v>
      </c>
      <c r="M26" s="282"/>
      <c r="N26" s="282"/>
      <c r="O26" s="282"/>
      <c r="P26" s="286"/>
      <c r="Q26" s="286"/>
    </row>
    <row r="27" spans="1:17" s="283" customFormat="1" ht="28" customHeight="1" x14ac:dyDescent="0.25">
      <c r="A27" s="369" t="s">
        <v>48</v>
      </c>
      <c r="B27" s="370" t="s">
        <v>588</v>
      </c>
      <c r="C27" s="289">
        <f>+Nutrition!D32</f>
        <v>32.75</v>
      </c>
      <c r="D27" s="289">
        <f>+Nutrition!E32</f>
        <v>39.9</v>
      </c>
      <c r="E27" s="290">
        <f>+Nutrition!F32</f>
        <v>42</v>
      </c>
      <c r="F27" s="284">
        <f t="shared" si="1"/>
        <v>42</v>
      </c>
      <c r="G27" s="285">
        <f t="shared" si="0"/>
        <v>32.024999999999999</v>
      </c>
      <c r="H27" s="285">
        <f t="shared" si="0"/>
        <v>28.035000000000004</v>
      </c>
      <c r="I27" s="285">
        <f t="shared" si="0"/>
        <v>25.242000000000001</v>
      </c>
      <c r="J27" s="285">
        <f t="shared" si="0"/>
        <v>22.05</v>
      </c>
      <c r="K27" s="245"/>
      <c r="L27" s="366">
        <v>0</v>
      </c>
      <c r="M27" s="282"/>
      <c r="N27" s="282"/>
      <c r="O27" s="282"/>
      <c r="P27" s="286"/>
      <c r="Q27" s="286"/>
    </row>
    <row r="28" spans="1:17" s="283" customFormat="1" ht="28" customHeight="1" thickBot="1" x14ac:dyDescent="0.3">
      <c r="A28" s="287" t="s">
        <v>100</v>
      </c>
      <c r="B28" s="294" t="s">
        <v>589</v>
      </c>
      <c r="C28" s="289">
        <f>+Nutrition!D33</f>
        <v>32.75</v>
      </c>
      <c r="D28" s="289">
        <f>+Nutrition!E33</f>
        <v>39.9</v>
      </c>
      <c r="E28" s="290">
        <f>+Nutrition!F33</f>
        <v>42</v>
      </c>
      <c r="F28" s="284">
        <f t="shared" si="1"/>
        <v>42</v>
      </c>
      <c r="G28" s="285">
        <f t="shared" si="0"/>
        <v>32.024999999999999</v>
      </c>
      <c r="H28" s="285">
        <f t="shared" si="0"/>
        <v>28.035000000000004</v>
      </c>
      <c r="I28" s="285">
        <f t="shared" si="0"/>
        <v>25.242000000000001</v>
      </c>
      <c r="J28" s="285">
        <f t="shared" si="0"/>
        <v>22.05</v>
      </c>
      <c r="K28" s="311"/>
      <c r="L28" s="366">
        <v>0</v>
      </c>
      <c r="M28" s="282"/>
      <c r="N28" s="282"/>
      <c r="O28" s="282"/>
      <c r="P28" s="286"/>
      <c r="Q28" s="286"/>
    </row>
    <row r="29" spans="1:17" s="283" customFormat="1" ht="13.75" customHeight="1" x14ac:dyDescent="0.25">
      <c r="A29" s="418" t="s">
        <v>459</v>
      </c>
      <c r="B29" s="419"/>
      <c r="C29" s="419"/>
      <c r="D29" s="419"/>
      <c r="E29" s="419"/>
      <c r="F29" s="419"/>
      <c r="G29" s="419"/>
      <c r="H29" s="419"/>
      <c r="I29" s="420"/>
      <c r="J29" s="421"/>
      <c r="K29" s="46"/>
      <c r="L29" s="371"/>
      <c r="M29" s="282"/>
    </row>
    <row r="30" spans="1:17" s="283" customFormat="1" ht="12.75" customHeight="1" x14ac:dyDescent="0.25">
      <c r="A30" s="433" t="s">
        <v>152</v>
      </c>
      <c r="B30" s="434"/>
      <c r="C30" s="434"/>
      <c r="D30" s="434"/>
      <c r="E30" s="434"/>
      <c r="F30" s="434"/>
      <c r="G30" s="434"/>
      <c r="H30" s="434"/>
      <c r="I30" s="435"/>
      <c r="J30" s="436"/>
      <c r="K30" s="311"/>
      <c r="L30" s="372"/>
      <c r="M30" s="282"/>
    </row>
    <row r="31" spans="1:17" s="283" customFormat="1" ht="55.75" customHeight="1" x14ac:dyDescent="0.25">
      <c r="A31" s="295" t="s">
        <v>101</v>
      </c>
      <c r="B31" s="291" t="s">
        <v>590</v>
      </c>
      <c r="C31" s="289">
        <f>+Nutrition!D36</f>
        <v>94.6</v>
      </c>
      <c r="D31" s="289">
        <f>+Nutrition!E36</f>
        <v>115.31</v>
      </c>
      <c r="E31" s="290">
        <f>+Nutrition!F36</f>
        <v>121.45</v>
      </c>
      <c r="F31" s="284">
        <f>+E31+(($L31+$H$9)*E31)</f>
        <v>121.45</v>
      </c>
      <c r="G31" s="285">
        <f>+$F31-$D31*G$12</f>
        <v>92.622500000000002</v>
      </c>
      <c r="H31" s="285">
        <f>+$F31-$D31*H$12</f>
        <v>81.091499999999996</v>
      </c>
      <c r="I31" s="285">
        <f>+$F31-$D31*I$12</f>
        <v>73.019800000000004</v>
      </c>
      <c r="J31" s="285">
        <f>+$F31-$D31*J$12</f>
        <v>63.795000000000002</v>
      </c>
      <c r="K31" s="311"/>
      <c r="L31" s="366">
        <v>0</v>
      </c>
      <c r="M31" s="282"/>
      <c r="N31" s="282"/>
      <c r="O31" s="282"/>
      <c r="P31" s="286"/>
      <c r="Q31" s="286"/>
    </row>
    <row r="32" spans="1:17" s="283" customFormat="1" ht="55.75" customHeight="1" x14ac:dyDescent="0.25">
      <c r="A32" s="295" t="s">
        <v>13</v>
      </c>
      <c r="B32" s="291" t="s">
        <v>591</v>
      </c>
      <c r="C32" s="289">
        <f>+Nutrition!D37</f>
        <v>143.30000000000001</v>
      </c>
      <c r="D32" s="289">
        <f>+Nutrition!E37</f>
        <v>174.64</v>
      </c>
      <c r="E32" s="290">
        <f>+Nutrition!F37</f>
        <v>183.85000000000002</v>
      </c>
      <c r="F32" s="284">
        <f t="shared" ref="F32:F48" si="2">+E32+(($L32+$H$9)*E32)</f>
        <v>183.85000000000002</v>
      </c>
      <c r="G32" s="285">
        <f t="shared" ref="G32:J48" si="3">+$F32-$D32*G$12</f>
        <v>140.19000000000003</v>
      </c>
      <c r="H32" s="285">
        <f t="shared" si="3"/>
        <v>122.72600000000003</v>
      </c>
      <c r="I32" s="285">
        <f t="shared" si="3"/>
        <v>110.50120000000003</v>
      </c>
      <c r="J32" s="285">
        <f t="shared" si="3"/>
        <v>96.53000000000003</v>
      </c>
      <c r="K32" s="311"/>
      <c r="L32" s="366">
        <v>0</v>
      </c>
      <c r="M32" s="282"/>
      <c r="N32" s="282"/>
      <c r="O32" s="282"/>
      <c r="P32" s="286"/>
      <c r="Q32" s="286"/>
    </row>
    <row r="33" spans="1:17" s="283" customFormat="1" ht="69" customHeight="1" x14ac:dyDescent="0.25">
      <c r="A33" s="295" t="s">
        <v>57</v>
      </c>
      <c r="B33" s="291" t="s">
        <v>592</v>
      </c>
      <c r="C33" s="289">
        <f>+Nutrition!D38</f>
        <v>182.3</v>
      </c>
      <c r="D33" s="289">
        <f>+Nutrition!E38</f>
        <v>222.19</v>
      </c>
      <c r="E33" s="290">
        <f>+Nutrition!F38</f>
        <v>233.9</v>
      </c>
      <c r="F33" s="284">
        <f t="shared" si="2"/>
        <v>233.9</v>
      </c>
      <c r="G33" s="285">
        <f t="shared" si="3"/>
        <v>178.35250000000002</v>
      </c>
      <c r="H33" s="285">
        <f t="shared" si="3"/>
        <v>156.13350000000003</v>
      </c>
      <c r="I33" s="285">
        <f t="shared" si="3"/>
        <v>140.58019999999999</v>
      </c>
      <c r="J33" s="285">
        <f t="shared" si="3"/>
        <v>122.80500000000001</v>
      </c>
      <c r="K33" s="311"/>
      <c r="L33" s="366">
        <v>0</v>
      </c>
      <c r="M33" s="282"/>
      <c r="N33" s="282"/>
      <c r="O33" s="282"/>
      <c r="P33" s="286"/>
      <c r="Q33" s="286"/>
    </row>
    <row r="34" spans="1:17" s="283" customFormat="1" ht="55.75" customHeight="1" x14ac:dyDescent="0.25">
      <c r="A34" s="295" t="s">
        <v>14</v>
      </c>
      <c r="B34" s="291" t="s">
        <v>593</v>
      </c>
      <c r="C34" s="289">
        <f>+Nutrition!D39</f>
        <v>94.6</v>
      </c>
      <c r="D34" s="289">
        <f>+Nutrition!E39</f>
        <v>115.31</v>
      </c>
      <c r="E34" s="290">
        <f>+Nutrition!F39</f>
        <v>121.45</v>
      </c>
      <c r="F34" s="284">
        <f t="shared" si="2"/>
        <v>121.45</v>
      </c>
      <c r="G34" s="285">
        <f t="shared" si="3"/>
        <v>92.622500000000002</v>
      </c>
      <c r="H34" s="285">
        <f t="shared" si="3"/>
        <v>81.091499999999996</v>
      </c>
      <c r="I34" s="285">
        <f t="shared" si="3"/>
        <v>73.019800000000004</v>
      </c>
      <c r="J34" s="285">
        <f t="shared" si="3"/>
        <v>63.795000000000002</v>
      </c>
      <c r="K34" s="311"/>
      <c r="L34" s="366">
        <v>0</v>
      </c>
      <c r="M34" s="282"/>
      <c r="N34" s="282"/>
      <c r="O34" s="282"/>
      <c r="P34" s="286"/>
      <c r="Q34" s="286"/>
    </row>
    <row r="35" spans="1:17" s="283" customFormat="1" ht="55.75" customHeight="1" x14ac:dyDescent="0.25">
      <c r="A35" s="295" t="s">
        <v>84</v>
      </c>
      <c r="B35" s="291" t="s">
        <v>594</v>
      </c>
      <c r="C35" s="289">
        <f>+Nutrition!D40</f>
        <v>143.30000000000001</v>
      </c>
      <c r="D35" s="289">
        <f>+Nutrition!E40</f>
        <v>174.64</v>
      </c>
      <c r="E35" s="290">
        <f>+Nutrition!F40</f>
        <v>183.85000000000002</v>
      </c>
      <c r="F35" s="284">
        <f t="shared" si="2"/>
        <v>183.85000000000002</v>
      </c>
      <c r="G35" s="285">
        <f t="shared" si="3"/>
        <v>140.19000000000003</v>
      </c>
      <c r="H35" s="285">
        <f t="shared" si="3"/>
        <v>122.72600000000003</v>
      </c>
      <c r="I35" s="285">
        <f t="shared" si="3"/>
        <v>110.50120000000003</v>
      </c>
      <c r="J35" s="285">
        <f t="shared" si="3"/>
        <v>96.53000000000003</v>
      </c>
      <c r="K35" s="311"/>
      <c r="L35" s="366">
        <v>0</v>
      </c>
      <c r="M35" s="282"/>
      <c r="N35" s="282"/>
      <c r="O35" s="282"/>
      <c r="P35" s="286"/>
      <c r="Q35" s="286"/>
    </row>
    <row r="36" spans="1:17" s="283" customFormat="1" ht="70" customHeight="1" x14ac:dyDescent="0.25">
      <c r="A36" s="295" t="s">
        <v>15</v>
      </c>
      <c r="B36" s="291" t="s">
        <v>595</v>
      </c>
      <c r="C36" s="289">
        <f>+Nutrition!D41</f>
        <v>182.3</v>
      </c>
      <c r="D36" s="289">
        <f>+Nutrition!E41</f>
        <v>222.19</v>
      </c>
      <c r="E36" s="290">
        <f>+Nutrition!F41</f>
        <v>233.9</v>
      </c>
      <c r="F36" s="284">
        <f t="shared" si="2"/>
        <v>233.9</v>
      </c>
      <c r="G36" s="285">
        <f t="shared" si="3"/>
        <v>178.35250000000002</v>
      </c>
      <c r="H36" s="285">
        <f t="shared" si="3"/>
        <v>156.13350000000003</v>
      </c>
      <c r="I36" s="285">
        <f t="shared" si="3"/>
        <v>140.58019999999999</v>
      </c>
      <c r="J36" s="285">
        <f t="shared" si="3"/>
        <v>122.80500000000001</v>
      </c>
      <c r="K36" s="311"/>
      <c r="L36" s="366">
        <v>0</v>
      </c>
      <c r="M36" s="282"/>
      <c r="N36" s="282"/>
      <c r="O36" s="282"/>
      <c r="P36" s="286"/>
      <c r="Q36" s="286"/>
    </row>
    <row r="37" spans="1:17" s="283" customFormat="1" ht="55.75" customHeight="1" x14ac:dyDescent="0.25">
      <c r="A37" s="296" t="s">
        <v>76</v>
      </c>
      <c r="B37" s="291" t="s">
        <v>596</v>
      </c>
      <c r="C37" s="289">
        <f>+Nutrition!D42</f>
        <v>94.6</v>
      </c>
      <c r="D37" s="289">
        <f>+Nutrition!E42</f>
        <v>115.31</v>
      </c>
      <c r="E37" s="290">
        <f>+Nutrition!F42</f>
        <v>121.45</v>
      </c>
      <c r="F37" s="284">
        <f t="shared" si="2"/>
        <v>121.45</v>
      </c>
      <c r="G37" s="285">
        <f t="shared" si="3"/>
        <v>92.622500000000002</v>
      </c>
      <c r="H37" s="285">
        <f t="shared" si="3"/>
        <v>81.091499999999996</v>
      </c>
      <c r="I37" s="285">
        <f t="shared" si="3"/>
        <v>73.019800000000004</v>
      </c>
      <c r="J37" s="285">
        <f t="shared" si="3"/>
        <v>63.795000000000002</v>
      </c>
      <c r="K37" s="311"/>
      <c r="L37" s="366">
        <v>0</v>
      </c>
      <c r="M37" s="282"/>
      <c r="N37" s="282"/>
      <c r="O37" s="282"/>
      <c r="P37" s="286"/>
      <c r="Q37" s="286"/>
    </row>
    <row r="38" spans="1:17" s="283" customFormat="1" ht="55.75" customHeight="1" x14ac:dyDescent="0.25">
      <c r="A38" s="296" t="s">
        <v>106</v>
      </c>
      <c r="B38" s="291" t="s">
        <v>597</v>
      </c>
      <c r="C38" s="289">
        <f>+Nutrition!D43</f>
        <v>94.6</v>
      </c>
      <c r="D38" s="289">
        <f>+Nutrition!E43</f>
        <v>115.31</v>
      </c>
      <c r="E38" s="290">
        <f>+Nutrition!F43</f>
        <v>121.45</v>
      </c>
      <c r="F38" s="284">
        <f t="shared" si="2"/>
        <v>121.45</v>
      </c>
      <c r="G38" s="285">
        <f t="shared" si="3"/>
        <v>92.622500000000002</v>
      </c>
      <c r="H38" s="285">
        <f t="shared" si="3"/>
        <v>81.091499999999996</v>
      </c>
      <c r="I38" s="285">
        <f t="shared" si="3"/>
        <v>73.019800000000004</v>
      </c>
      <c r="J38" s="285">
        <f t="shared" si="3"/>
        <v>63.795000000000002</v>
      </c>
      <c r="K38" s="311"/>
      <c r="L38" s="366">
        <v>0</v>
      </c>
      <c r="M38" s="282"/>
      <c r="N38" s="282"/>
      <c r="O38" s="282"/>
      <c r="P38" s="286"/>
      <c r="Q38" s="286"/>
    </row>
    <row r="39" spans="1:17" s="283" customFormat="1" ht="55.75" customHeight="1" x14ac:dyDescent="0.25">
      <c r="A39" s="296" t="s">
        <v>58</v>
      </c>
      <c r="B39" s="291" t="s">
        <v>598</v>
      </c>
      <c r="C39" s="289">
        <f>+Nutrition!D44</f>
        <v>94.6</v>
      </c>
      <c r="D39" s="289">
        <f>+Nutrition!E44</f>
        <v>115.31</v>
      </c>
      <c r="E39" s="290">
        <f>+Nutrition!F44</f>
        <v>121.45</v>
      </c>
      <c r="F39" s="284">
        <f t="shared" si="2"/>
        <v>121.45</v>
      </c>
      <c r="G39" s="285">
        <f t="shared" si="3"/>
        <v>92.622500000000002</v>
      </c>
      <c r="H39" s="285">
        <f t="shared" si="3"/>
        <v>81.091499999999996</v>
      </c>
      <c r="I39" s="285">
        <f t="shared" si="3"/>
        <v>73.019800000000004</v>
      </c>
      <c r="J39" s="285">
        <f t="shared" si="3"/>
        <v>63.795000000000002</v>
      </c>
      <c r="K39" s="311"/>
      <c r="L39" s="366">
        <v>0</v>
      </c>
      <c r="M39" s="282"/>
      <c r="N39" s="282"/>
      <c r="O39" s="282"/>
      <c r="P39" s="286"/>
      <c r="Q39" s="286"/>
    </row>
    <row r="40" spans="1:17" s="283" customFormat="1" ht="55.75" customHeight="1" x14ac:dyDescent="0.25">
      <c r="A40" s="296" t="s">
        <v>59</v>
      </c>
      <c r="B40" s="291" t="s">
        <v>599</v>
      </c>
      <c r="C40" s="289">
        <f>+Nutrition!D45</f>
        <v>94.6</v>
      </c>
      <c r="D40" s="289">
        <f>+Nutrition!E45</f>
        <v>115.31</v>
      </c>
      <c r="E40" s="290">
        <f>+Nutrition!F45</f>
        <v>121.45</v>
      </c>
      <c r="F40" s="284">
        <f t="shared" si="2"/>
        <v>121.45</v>
      </c>
      <c r="G40" s="285">
        <f t="shared" si="3"/>
        <v>92.622500000000002</v>
      </c>
      <c r="H40" s="285">
        <f t="shared" si="3"/>
        <v>81.091499999999996</v>
      </c>
      <c r="I40" s="285">
        <f t="shared" si="3"/>
        <v>73.019800000000004</v>
      </c>
      <c r="J40" s="285">
        <f t="shared" si="3"/>
        <v>63.795000000000002</v>
      </c>
      <c r="K40" s="311"/>
      <c r="L40" s="366">
        <v>0</v>
      </c>
      <c r="M40" s="282"/>
      <c r="N40" s="282"/>
      <c r="O40" s="282"/>
      <c r="P40" s="286"/>
      <c r="Q40" s="286"/>
    </row>
    <row r="41" spans="1:17" s="283" customFormat="1" ht="55.75" customHeight="1" x14ac:dyDescent="0.25">
      <c r="A41" s="296" t="s">
        <v>85</v>
      </c>
      <c r="B41" s="291" t="s">
        <v>600</v>
      </c>
      <c r="C41" s="289">
        <f>+Nutrition!D46</f>
        <v>143.30000000000001</v>
      </c>
      <c r="D41" s="289">
        <f>+Nutrition!E46</f>
        <v>174.64</v>
      </c>
      <c r="E41" s="290">
        <f>+Nutrition!F46</f>
        <v>183.85000000000002</v>
      </c>
      <c r="F41" s="284">
        <f t="shared" si="2"/>
        <v>183.85000000000002</v>
      </c>
      <c r="G41" s="285">
        <f t="shared" si="3"/>
        <v>140.19000000000003</v>
      </c>
      <c r="H41" s="285">
        <f t="shared" si="3"/>
        <v>122.72600000000003</v>
      </c>
      <c r="I41" s="285">
        <f t="shared" si="3"/>
        <v>110.50120000000003</v>
      </c>
      <c r="J41" s="285">
        <f t="shared" si="3"/>
        <v>96.53000000000003</v>
      </c>
      <c r="K41" s="311"/>
      <c r="L41" s="366">
        <v>0</v>
      </c>
      <c r="M41" s="282"/>
      <c r="N41" s="282"/>
      <c r="O41" s="282"/>
      <c r="P41" s="286"/>
      <c r="Q41" s="286"/>
    </row>
    <row r="42" spans="1:17" s="283" customFormat="1" ht="55.75" customHeight="1" x14ac:dyDescent="0.25">
      <c r="A42" s="296" t="s">
        <v>102</v>
      </c>
      <c r="B42" s="291" t="s">
        <v>601</v>
      </c>
      <c r="C42" s="289">
        <f>+Nutrition!D47</f>
        <v>143.30000000000001</v>
      </c>
      <c r="D42" s="289">
        <f>+Nutrition!E47</f>
        <v>174.64</v>
      </c>
      <c r="E42" s="290">
        <f>+Nutrition!F47</f>
        <v>183.85000000000002</v>
      </c>
      <c r="F42" s="284">
        <f t="shared" si="2"/>
        <v>183.85000000000002</v>
      </c>
      <c r="G42" s="285">
        <f t="shared" si="3"/>
        <v>140.19000000000003</v>
      </c>
      <c r="H42" s="285">
        <f t="shared" si="3"/>
        <v>122.72600000000003</v>
      </c>
      <c r="I42" s="285">
        <f t="shared" si="3"/>
        <v>110.50120000000003</v>
      </c>
      <c r="J42" s="285">
        <f t="shared" si="3"/>
        <v>96.53000000000003</v>
      </c>
      <c r="K42" s="311"/>
      <c r="L42" s="366">
        <v>0</v>
      </c>
      <c r="M42" s="282"/>
      <c r="N42" s="282"/>
      <c r="O42" s="282"/>
      <c r="P42" s="286"/>
      <c r="Q42" s="286"/>
    </row>
    <row r="43" spans="1:17" s="283" customFormat="1" ht="55.75" customHeight="1" x14ac:dyDescent="0.25">
      <c r="A43" s="296" t="s">
        <v>16</v>
      </c>
      <c r="B43" s="291" t="s">
        <v>602</v>
      </c>
      <c r="C43" s="289">
        <f>+Nutrition!D48</f>
        <v>143.30000000000001</v>
      </c>
      <c r="D43" s="289">
        <f>+Nutrition!E48</f>
        <v>174.64</v>
      </c>
      <c r="E43" s="290">
        <f>+Nutrition!F48</f>
        <v>183.85000000000002</v>
      </c>
      <c r="F43" s="284">
        <f t="shared" si="2"/>
        <v>183.85000000000002</v>
      </c>
      <c r="G43" s="285">
        <f t="shared" si="3"/>
        <v>140.19000000000003</v>
      </c>
      <c r="H43" s="285">
        <f t="shared" si="3"/>
        <v>122.72600000000003</v>
      </c>
      <c r="I43" s="285">
        <f t="shared" si="3"/>
        <v>110.50120000000003</v>
      </c>
      <c r="J43" s="285">
        <f t="shared" si="3"/>
        <v>96.53000000000003</v>
      </c>
      <c r="K43" s="311"/>
      <c r="L43" s="366">
        <v>0</v>
      </c>
      <c r="M43" s="282"/>
      <c r="N43" s="282"/>
      <c r="O43" s="282"/>
      <c r="P43" s="286"/>
      <c r="Q43" s="286"/>
    </row>
    <row r="44" spans="1:17" s="283" customFormat="1" ht="55.75" customHeight="1" x14ac:dyDescent="0.25">
      <c r="A44" s="296" t="s">
        <v>174</v>
      </c>
      <c r="B44" s="291" t="s">
        <v>603</v>
      </c>
      <c r="C44" s="289">
        <f>+Nutrition!D49</f>
        <v>143.30000000000001</v>
      </c>
      <c r="D44" s="289">
        <f>+Nutrition!E49</f>
        <v>174.64</v>
      </c>
      <c r="E44" s="290">
        <f>+Nutrition!F49</f>
        <v>183.85000000000002</v>
      </c>
      <c r="F44" s="284">
        <f t="shared" si="2"/>
        <v>183.85000000000002</v>
      </c>
      <c r="G44" s="285">
        <f t="shared" si="3"/>
        <v>140.19000000000003</v>
      </c>
      <c r="H44" s="285">
        <f t="shared" si="3"/>
        <v>122.72600000000003</v>
      </c>
      <c r="I44" s="285">
        <f t="shared" si="3"/>
        <v>110.50120000000003</v>
      </c>
      <c r="J44" s="285">
        <f t="shared" si="3"/>
        <v>96.53000000000003</v>
      </c>
      <c r="K44" s="311"/>
      <c r="L44" s="366">
        <v>0</v>
      </c>
      <c r="M44" s="282"/>
      <c r="N44" s="282"/>
      <c r="O44" s="282"/>
      <c r="P44" s="286"/>
      <c r="Q44" s="286"/>
    </row>
    <row r="45" spans="1:17" s="283" customFormat="1" ht="69" customHeight="1" x14ac:dyDescent="0.25">
      <c r="A45" s="295" t="s">
        <v>60</v>
      </c>
      <c r="B45" s="291" t="s">
        <v>604</v>
      </c>
      <c r="C45" s="289">
        <f>+Nutrition!D50</f>
        <v>182.3</v>
      </c>
      <c r="D45" s="289">
        <f>+Nutrition!E50</f>
        <v>222.19</v>
      </c>
      <c r="E45" s="290">
        <f>+Nutrition!F50</f>
        <v>233.9</v>
      </c>
      <c r="F45" s="284">
        <f t="shared" si="2"/>
        <v>233.9</v>
      </c>
      <c r="G45" s="285">
        <f t="shared" si="3"/>
        <v>178.35250000000002</v>
      </c>
      <c r="H45" s="285">
        <f t="shared" si="3"/>
        <v>156.13350000000003</v>
      </c>
      <c r="I45" s="285">
        <f t="shared" si="3"/>
        <v>140.58019999999999</v>
      </c>
      <c r="J45" s="285">
        <f t="shared" si="3"/>
        <v>122.80500000000001</v>
      </c>
      <c r="K45" s="311"/>
      <c r="L45" s="366">
        <v>0</v>
      </c>
      <c r="M45" s="282"/>
      <c r="N45" s="282"/>
      <c r="O45" s="282"/>
      <c r="P45" s="286"/>
      <c r="Q45" s="286"/>
    </row>
    <row r="46" spans="1:17" s="283" customFormat="1" ht="81" customHeight="1" x14ac:dyDescent="0.25">
      <c r="A46" s="295" t="s">
        <v>107</v>
      </c>
      <c r="B46" s="291" t="s">
        <v>605</v>
      </c>
      <c r="C46" s="289">
        <f>+Nutrition!D51</f>
        <v>182.3</v>
      </c>
      <c r="D46" s="289">
        <f>+Nutrition!E51</f>
        <v>222.19</v>
      </c>
      <c r="E46" s="290">
        <f>+Nutrition!F51</f>
        <v>233.9</v>
      </c>
      <c r="F46" s="284">
        <f t="shared" si="2"/>
        <v>233.9</v>
      </c>
      <c r="G46" s="285">
        <f t="shared" si="3"/>
        <v>178.35250000000002</v>
      </c>
      <c r="H46" s="285">
        <f t="shared" si="3"/>
        <v>156.13350000000003</v>
      </c>
      <c r="I46" s="285">
        <f t="shared" si="3"/>
        <v>140.58019999999999</v>
      </c>
      <c r="J46" s="285">
        <f t="shared" si="3"/>
        <v>122.80500000000001</v>
      </c>
      <c r="K46" s="311"/>
      <c r="L46" s="366">
        <v>0</v>
      </c>
      <c r="M46" s="282"/>
      <c r="N46" s="282"/>
      <c r="O46" s="282"/>
      <c r="P46" s="286"/>
      <c r="Q46" s="286"/>
    </row>
    <row r="47" spans="1:17" s="283" customFormat="1" ht="72" customHeight="1" x14ac:dyDescent="0.25">
      <c r="A47" s="295" t="s">
        <v>61</v>
      </c>
      <c r="B47" s="291" t="s">
        <v>606</v>
      </c>
      <c r="C47" s="289">
        <f>+Nutrition!D52</f>
        <v>182.3</v>
      </c>
      <c r="D47" s="289">
        <f>+Nutrition!E52</f>
        <v>222.19</v>
      </c>
      <c r="E47" s="290">
        <f>+Nutrition!F52</f>
        <v>233.9</v>
      </c>
      <c r="F47" s="284">
        <f t="shared" si="2"/>
        <v>233.9</v>
      </c>
      <c r="G47" s="285">
        <f t="shared" si="3"/>
        <v>178.35250000000002</v>
      </c>
      <c r="H47" s="285">
        <f t="shared" si="3"/>
        <v>156.13350000000003</v>
      </c>
      <c r="I47" s="285">
        <f t="shared" si="3"/>
        <v>140.58019999999999</v>
      </c>
      <c r="J47" s="285">
        <f t="shared" si="3"/>
        <v>122.80500000000001</v>
      </c>
      <c r="K47" s="311"/>
      <c r="L47" s="366">
        <v>0</v>
      </c>
      <c r="M47" s="282"/>
      <c r="N47" s="282"/>
      <c r="O47" s="282"/>
      <c r="P47" s="286"/>
      <c r="Q47" s="286"/>
    </row>
    <row r="48" spans="1:17" s="283" customFormat="1" ht="85" customHeight="1" x14ac:dyDescent="0.25">
      <c r="A48" s="295" t="s">
        <v>175</v>
      </c>
      <c r="B48" s="291" t="s">
        <v>607</v>
      </c>
      <c r="C48" s="289">
        <f>+Nutrition!D53</f>
        <v>182.3</v>
      </c>
      <c r="D48" s="289">
        <f>+Nutrition!E53</f>
        <v>222.19</v>
      </c>
      <c r="E48" s="290">
        <f>+Nutrition!F53</f>
        <v>233.9</v>
      </c>
      <c r="F48" s="284">
        <f t="shared" si="2"/>
        <v>233.9</v>
      </c>
      <c r="G48" s="285">
        <f t="shared" si="3"/>
        <v>178.35250000000002</v>
      </c>
      <c r="H48" s="285">
        <f t="shared" si="3"/>
        <v>156.13350000000003</v>
      </c>
      <c r="I48" s="285">
        <f t="shared" si="3"/>
        <v>140.58019999999999</v>
      </c>
      <c r="J48" s="285">
        <f t="shared" si="3"/>
        <v>122.80500000000001</v>
      </c>
      <c r="K48" s="373"/>
      <c r="L48" s="366">
        <v>0</v>
      </c>
      <c r="M48" s="282"/>
      <c r="N48" s="282"/>
      <c r="O48" s="282"/>
      <c r="P48" s="286"/>
      <c r="Q48" s="286"/>
    </row>
    <row r="49" spans="1:17" s="283" customFormat="1" ht="14.15" customHeight="1" x14ac:dyDescent="0.25">
      <c r="A49" s="464" t="s">
        <v>263</v>
      </c>
      <c r="B49" s="465"/>
      <c r="C49" s="465"/>
      <c r="D49" s="465"/>
      <c r="E49" s="465"/>
      <c r="F49" s="465"/>
      <c r="G49" s="465"/>
      <c r="H49" s="465"/>
      <c r="I49" s="465"/>
      <c r="J49" s="466"/>
      <c r="K49" s="311"/>
      <c r="L49" s="372"/>
      <c r="M49" s="282"/>
    </row>
    <row r="50" spans="1:17" s="283" customFormat="1" ht="55.75" customHeight="1" x14ac:dyDescent="0.25">
      <c r="A50" s="295" t="s">
        <v>284</v>
      </c>
      <c r="B50" s="291" t="s">
        <v>611</v>
      </c>
      <c r="C50" s="307">
        <f>+Nutrition!D55</f>
        <v>10.050000000000001</v>
      </c>
      <c r="D50" s="307">
        <f>+Nutrition!E55</f>
        <v>11.59</v>
      </c>
      <c r="E50" s="308">
        <f>+Nutrition!F55</f>
        <v>12.200000000000001</v>
      </c>
      <c r="F50" s="284">
        <f t="shared" ref="F50:F55" si="4">+E50+(($L50+$H$9)*E50)</f>
        <v>12.200000000000001</v>
      </c>
      <c r="G50" s="301"/>
      <c r="H50" s="302"/>
      <c r="I50" s="302"/>
      <c r="J50" s="303"/>
      <c r="K50" s="311"/>
      <c r="L50" s="366">
        <v>0</v>
      </c>
      <c r="M50" s="282"/>
      <c r="N50" s="282"/>
      <c r="O50" s="282"/>
      <c r="P50" s="286"/>
      <c r="Q50" s="286"/>
    </row>
    <row r="51" spans="1:17" s="283" customFormat="1" ht="55.75" customHeight="1" x14ac:dyDescent="0.25">
      <c r="A51" s="295" t="s">
        <v>259</v>
      </c>
      <c r="B51" s="291" t="s">
        <v>611</v>
      </c>
      <c r="C51" s="307">
        <f>+Nutrition!D56</f>
        <v>100.5</v>
      </c>
      <c r="D51" s="307">
        <f>+Nutrition!E56</f>
        <v>115.81</v>
      </c>
      <c r="E51" s="308">
        <f>+Nutrition!F56</f>
        <v>121.9</v>
      </c>
      <c r="F51" s="284">
        <f t="shared" si="4"/>
        <v>121.9</v>
      </c>
      <c r="G51" s="304"/>
      <c r="H51" s="305"/>
      <c r="I51" s="305"/>
      <c r="J51" s="306"/>
      <c r="K51" s="311"/>
      <c r="L51" s="366">
        <v>0</v>
      </c>
      <c r="M51" s="282"/>
      <c r="N51" s="282"/>
      <c r="O51" s="282"/>
      <c r="P51" s="286"/>
      <c r="Q51" s="286"/>
    </row>
    <row r="52" spans="1:17" s="283" customFormat="1" ht="65.150000000000006" customHeight="1" x14ac:dyDescent="0.25">
      <c r="A52" s="287" t="s">
        <v>98</v>
      </c>
      <c r="B52" s="291" t="s">
        <v>738</v>
      </c>
      <c r="C52" s="307">
        <f>+Nutrition!D57</f>
        <v>10.3</v>
      </c>
      <c r="D52" s="307">
        <f>+Nutrition!E57</f>
        <v>11.96</v>
      </c>
      <c r="E52" s="308">
        <f>+Nutrition!F57</f>
        <v>13.3</v>
      </c>
      <c r="F52" s="309">
        <f t="shared" si="4"/>
        <v>13.3</v>
      </c>
      <c r="G52" s="310">
        <f t="shared" ref="G52:J53" si="5">+$F52-$D52*G$12</f>
        <v>10.31</v>
      </c>
      <c r="H52" s="310">
        <f t="shared" si="5"/>
        <v>9.1140000000000008</v>
      </c>
      <c r="I52" s="310">
        <f t="shared" si="5"/>
        <v>8.2768000000000015</v>
      </c>
      <c r="J52" s="310">
        <f t="shared" si="5"/>
        <v>7.32</v>
      </c>
      <c r="K52" s="311"/>
      <c r="L52" s="366">
        <v>0</v>
      </c>
      <c r="M52" s="282"/>
      <c r="N52" s="282"/>
      <c r="O52" s="282"/>
      <c r="P52" s="286"/>
      <c r="Q52" s="286"/>
    </row>
    <row r="53" spans="1:17" s="283" customFormat="1" ht="76" customHeight="1" x14ac:dyDescent="0.25">
      <c r="A53" s="374" t="s">
        <v>81</v>
      </c>
      <c r="B53" s="298" t="s">
        <v>610</v>
      </c>
      <c r="C53" s="307">
        <f>+Nutrition!D58</f>
        <v>10.51</v>
      </c>
      <c r="D53" s="307">
        <f>+Nutrition!E58</f>
        <v>12.08</v>
      </c>
      <c r="E53" s="308">
        <f>+Nutrition!F58</f>
        <v>13.42</v>
      </c>
      <c r="F53" s="375">
        <f t="shared" si="4"/>
        <v>13.42</v>
      </c>
      <c r="G53" s="376">
        <f t="shared" si="5"/>
        <v>10.4</v>
      </c>
      <c r="H53" s="376">
        <f t="shared" si="5"/>
        <v>9.1920000000000002</v>
      </c>
      <c r="I53" s="376">
        <f t="shared" si="5"/>
        <v>8.3463999999999992</v>
      </c>
      <c r="J53" s="376">
        <f t="shared" si="5"/>
        <v>7.38</v>
      </c>
      <c r="K53" s="311"/>
      <c r="L53" s="366">
        <v>0</v>
      </c>
      <c r="M53" s="282"/>
      <c r="N53" s="282"/>
      <c r="O53" s="282"/>
      <c r="P53" s="286"/>
      <c r="Q53" s="286"/>
    </row>
    <row r="54" spans="1:17" s="283" customFormat="1" ht="55.75" customHeight="1" x14ac:dyDescent="0.25">
      <c r="A54" s="295" t="s">
        <v>531</v>
      </c>
      <c r="B54" s="291" t="s">
        <v>611</v>
      </c>
      <c r="C54" s="307">
        <f>+Nutrition!D59</f>
        <v>10.050000000000001</v>
      </c>
      <c r="D54" s="307">
        <f>+Nutrition!E59</f>
        <v>11.59</v>
      </c>
      <c r="E54" s="308">
        <f>+Nutrition!F59</f>
        <v>12.200000000000001</v>
      </c>
      <c r="F54" s="284">
        <f t="shared" si="4"/>
        <v>12.200000000000001</v>
      </c>
      <c r="G54" s="301"/>
      <c r="H54" s="302"/>
      <c r="I54" s="302"/>
      <c r="J54" s="303"/>
      <c r="K54" s="311"/>
      <c r="L54" s="366">
        <v>0</v>
      </c>
      <c r="M54" s="282"/>
      <c r="N54" s="282"/>
      <c r="O54" s="282"/>
      <c r="P54" s="286"/>
      <c r="Q54" s="286"/>
    </row>
    <row r="55" spans="1:17" s="283" customFormat="1" ht="55.75" customHeight="1" x14ac:dyDescent="0.25">
      <c r="A55" s="295" t="s">
        <v>530</v>
      </c>
      <c r="B55" s="291" t="s">
        <v>611</v>
      </c>
      <c r="C55" s="307">
        <f>+Nutrition!D60</f>
        <v>100.5</v>
      </c>
      <c r="D55" s="307">
        <f>+Nutrition!E60</f>
        <v>115.81</v>
      </c>
      <c r="E55" s="308">
        <f>+Nutrition!F60</f>
        <v>121.9</v>
      </c>
      <c r="F55" s="284">
        <f t="shared" si="4"/>
        <v>121.9</v>
      </c>
      <c r="G55" s="304"/>
      <c r="H55" s="305"/>
      <c r="I55" s="305"/>
      <c r="J55" s="306"/>
      <c r="K55" s="311"/>
      <c r="L55" s="366">
        <v>0</v>
      </c>
      <c r="M55" s="282"/>
      <c r="N55" s="282"/>
      <c r="O55" s="282"/>
      <c r="P55" s="286"/>
      <c r="Q55" s="286"/>
    </row>
    <row r="56" spans="1:17" s="283" customFormat="1" ht="14.15" customHeight="1" x14ac:dyDescent="0.25">
      <c r="A56" s="430" t="s">
        <v>612</v>
      </c>
      <c r="B56" s="431"/>
      <c r="C56" s="431"/>
      <c r="D56" s="431"/>
      <c r="E56" s="431"/>
      <c r="F56" s="431"/>
      <c r="G56" s="431"/>
      <c r="H56" s="431"/>
      <c r="I56" s="431"/>
      <c r="J56" s="432"/>
      <c r="K56" s="311"/>
      <c r="L56" s="372"/>
      <c r="M56" s="282"/>
    </row>
    <row r="57" spans="1:17" s="283" customFormat="1" ht="14.15" customHeight="1" x14ac:dyDescent="0.25">
      <c r="A57" s="295" t="s">
        <v>65</v>
      </c>
      <c r="B57" s="313" t="s">
        <v>613</v>
      </c>
      <c r="C57" s="289">
        <f>+Nutrition!D62</f>
        <v>32.950000000000003</v>
      </c>
      <c r="D57" s="289">
        <f>+Nutrition!E62</f>
        <v>40.14</v>
      </c>
      <c r="E57" s="290">
        <f>+Nutrition!F62</f>
        <v>42.25</v>
      </c>
      <c r="F57" s="284">
        <f t="shared" ref="F57:F78" si="6">+E57+(($L57+$H$9)*E57)</f>
        <v>42.25</v>
      </c>
      <c r="G57" s="285">
        <f t="shared" ref="G57:J78" si="7">+$F57-$D57*G$12</f>
        <v>32.215000000000003</v>
      </c>
      <c r="H57" s="285">
        <f t="shared" si="7"/>
        <v>28.201000000000001</v>
      </c>
      <c r="I57" s="285">
        <f t="shared" si="7"/>
        <v>25.391200000000001</v>
      </c>
      <c r="J57" s="285">
        <f t="shared" si="7"/>
        <v>22.18</v>
      </c>
      <c r="K57" s="311"/>
      <c r="L57" s="366">
        <v>0</v>
      </c>
      <c r="M57" s="282"/>
      <c r="N57" s="282"/>
      <c r="O57" s="282"/>
      <c r="P57" s="286"/>
      <c r="Q57" s="286"/>
    </row>
    <row r="58" spans="1:17" s="283" customFormat="1" ht="14.15" customHeight="1" x14ac:dyDescent="0.25">
      <c r="A58" s="295" t="s">
        <v>23</v>
      </c>
      <c r="B58" s="313" t="s">
        <v>614</v>
      </c>
      <c r="C58" s="289">
        <f>+Nutrition!D63</f>
        <v>32.950000000000003</v>
      </c>
      <c r="D58" s="289">
        <f>+Nutrition!E63</f>
        <v>40.14</v>
      </c>
      <c r="E58" s="290">
        <f>+Nutrition!F63</f>
        <v>42.25</v>
      </c>
      <c r="F58" s="284">
        <f t="shared" si="6"/>
        <v>42.25</v>
      </c>
      <c r="G58" s="285">
        <f t="shared" si="7"/>
        <v>32.215000000000003</v>
      </c>
      <c r="H58" s="285">
        <f t="shared" si="7"/>
        <v>28.201000000000001</v>
      </c>
      <c r="I58" s="285">
        <f t="shared" si="7"/>
        <v>25.391200000000001</v>
      </c>
      <c r="J58" s="285">
        <f t="shared" si="7"/>
        <v>22.18</v>
      </c>
      <c r="K58" s="311"/>
      <c r="L58" s="366">
        <v>0</v>
      </c>
      <c r="M58" s="282"/>
      <c r="N58" s="282"/>
      <c r="O58" s="282"/>
      <c r="P58" s="286"/>
      <c r="Q58" s="286"/>
    </row>
    <row r="59" spans="1:17" s="283" customFormat="1" ht="14.15" customHeight="1" x14ac:dyDescent="0.25">
      <c r="A59" s="287" t="s">
        <v>50</v>
      </c>
      <c r="B59" s="313" t="s">
        <v>615</v>
      </c>
      <c r="C59" s="289">
        <f>+Nutrition!D64</f>
        <v>23.5</v>
      </c>
      <c r="D59" s="289">
        <f>+Nutrition!E64</f>
        <v>28.64</v>
      </c>
      <c r="E59" s="290">
        <f>+Nutrition!F64</f>
        <v>30.150000000000002</v>
      </c>
      <c r="F59" s="284">
        <f t="shared" si="6"/>
        <v>30.150000000000002</v>
      </c>
      <c r="G59" s="285">
        <f t="shared" si="7"/>
        <v>22.990000000000002</v>
      </c>
      <c r="H59" s="285">
        <f t="shared" si="7"/>
        <v>20.126000000000005</v>
      </c>
      <c r="I59" s="285">
        <f t="shared" si="7"/>
        <v>18.121200000000002</v>
      </c>
      <c r="J59" s="285">
        <f t="shared" si="7"/>
        <v>15.830000000000002</v>
      </c>
      <c r="K59" s="311"/>
      <c r="L59" s="366">
        <v>0</v>
      </c>
      <c r="M59" s="282"/>
      <c r="N59" s="282"/>
      <c r="O59" s="282"/>
      <c r="P59" s="286"/>
      <c r="Q59" s="286"/>
    </row>
    <row r="60" spans="1:17" s="283" customFormat="1" ht="14.15" customHeight="1" x14ac:dyDescent="0.25">
      <c r="A60" s="287" t="s">
        <v>25</v>
      </c>
      <c r="B60" s="313" t="s">
        <v>616</v>
      </c>
      <c r="C60" s="289">
        <f>+Nutrition!D65</f>
        <v>15.5</v>
      </c>
      <c r="D60" s="289">
        <f>+Nutrition!E65</f>
        <v>18.91</v>
      </c>
      <c r="E60" s="290">
        <f>+Nutrition!F65</f>
        <v>19.900000000000002</v>
      </c>
      <c r="F60" s="284">
        <f t="shared" si="6"/>
        <v>19.900000000000002</v>
      </c>
      <c r="G60" s="285">
        <f t="shared" si="7"/>
        <v>15.172500000000003</v>
      </c>
      <c r="H60" s="285">
        <f t="shared" si="7"/>
        <v>13.281500000000001</v>
      </c>
      <c r="I60" s="285">
        <f t="shared" si="7"/>
        <v>11.957800000000002</v>
      </c>
      <c r="J60" s="285">
        <f t="shared" si="7"/>
        <v>10.445000000000002</v>
      </c>
      <c r="K60" s="311"/>
      <c r="L60" s="366">
        <v>0</v>
      </c>
      <c r="M60" s="282"/>
      <c r="N60" s="282"/>
      <c r="O60" s="282"/>
      <c r="P60" s="286"/>
      <c r="Q60" s="286"/>
    </row>
    <row r="61" spans="1:17" s="283" customFormat="1" ht="14.15" customHeight="1" x14ac:dyDescent="0.25">
      <c r="A61" s="287" t="s">
        <v>66</v>
      </c>
      <c r="B61" s="314" t="s">
        <v>617</v>
      </c>
      <c r="C61" s="289">
        <f>+Nutrition!D66</f>
        <v>19.95</v>
      </c>
      <c r="D61" s="289">
        <f>+Nutrition!E66</f>
        <v>24.36</v>
      </c>
      <c r="E61" s="290">
        <f>+Nutrition!F66</f>
        <v>25.650000000000002</v>
      </c>
      <c r="F61" s="284">
        <f t="shared" si="6"/>
        <v>25.650000000000002</v>
      </c>
      <c r="G61" s="285">
        <f t="shared" si="7"/>
        <v>19.560000000000002</v>
      </c>
      <c r="H61" s="285">
        <f t="shared" si="7"/>
        <v>17.124000000000002</v>
      </c>
      <c r="I61" s="285">
        <f t="shared" si="7"/>
        <v>15.418800000000003</v>
      </c>
      <c r="J61" s="285">
        <f t="shared" si="7"/>
        <v>13.470000000000002</v>
      </c>
      <c r="K61" s="311"/>
      <c r="L61" s="366">
        <v>0</v>
      </c>
      <c r="M61" s="282"/>
      <c r="N61" s="282"/>
      <c r="O61" s="282"/>
      <c r="P61" s="286"/>
      <c r="Q61" s="286"/>
    </row>
    <row r="62" spans="1:17" s="283" customFormat="1" ht="14.15" customHeight="1" x14ac:dyDescent="0.25">
      <c r="A62" s="287" t="s">
        <v>67</v>
      </c>
      <c r="B62" s="314" t="s">
        <v>618</v>
      </c>
      <c r="C62" s="289">
        <f>+Nutrition!D67</f>
        <v>34.950000000000003</v>
      </c>
      <c r="D62" s="289">
        <f>+Nutrition!E67</f>
        <v>42.6</v>
      </c>
      <c r="E62" s="290">
        <f>+Nutrition!F67</f>
        <v>44.85</v>
      </c>
      <c r="F62" s="284">
        <f t="shared" si="6"/>
        <v>44.85</v>
      </c>
      <c r="G62" s="285">
        <f t="shared" si="7"/>
        <v>34.200000000000003</v>
      </c>
      <c r="H62" s="285">
        <f t="shared" si="7"/>
        <v>29.94</v>
      </c>
      <c r="I62" s="285">
        <f t="shared" si="7"/>
        <v>26.958000000000002</v>
      </c>
      <c r="J62" s="285">
        <f t="shared" si="7"/>
        <v>23.55</v>
      </c>
      <c r="K62" s="311"/>
      <c r="L62" s="366">
        <v>0</v>
      </c>
      <c r="M62" s="282"/>
      <c r="N62" s="282"/>
      <c r="O62" s="282"/>
      <c r="P62" s="286"/>
      <c r="Q62" s="286"/>
    </row>
    <row r="63" spans="1:17" s="283" customFormat="1" ht="27" customHeight="1" x14ac:dyDescent="0.25">
      <c r="A63" s="287" t="s">
        <v>51</v>
      </c>
      <c r="B63" s="291" t="s">
        <v>619</v>
      </c>
      <c r="C63" s="289">
        <f>+Nutrition!D68</f>
        <v>34.950000000000003</v>
      </c>
      <c r="D63" s="289">
        <f>+Nutrition!E68</f>
        <v>42.6</v>
      </c>
      <c r="E63" s="290">
        <f>+Nutrition!F68</f>
        <v>44.85</v>
      </c>
      <c r="F63" s="284">
        <f t="shared" si="6"/>
        <v>44.85</v>
      </c>
      <c r="G63" s="285">
        <f t="shared" si="7"/>
        <v>34.200000000000003</v>
      </c>
      <c r="H63" s="285">
        <f t="shared" si="7"/>
        <v>29.94</v>
      </c>
      <c r="I63" s="285">
        <f t="shared" si="7"/>
        <v>26.958000000000002</v>
      </c>
      <c r="J63" s="285">
        <f t="shared" si="7"/>
        <v>23.55</v>
      </c>
      <c r="K63" s="311"/>
      <c r="L63" s="366">
        <v>0</v>
      </c>
      <c r="M63" s="282"/>
      <c r="N63" s="282"/>
      <c r="O63" s="282"/>
      <c r="P63" s="286"/>
      <c r="Q63" s="286"/>
    </row>
    <row r="64" spans="1:17" s="283" customFormat="1" ht="14.15" customHeight="1" x14ac:dyDescent="0.25">
      <c r="A64" s="287" t="s">
        <v>41</v>
      </c>
      <c r="B64" s="314" t="s">
        <v>620</v>
      </c>
      <c r="C64" s="289">
        <f>+Nutrition!D69</f>
        <v>15.75</v>
      </c>
      <c r="D64" s="289">
        <f>+Nutrition!E69</f>
        <v>19.190000000000001</v>
      </c>
      <c r="E64" s="290">
        <f>+Nutrition!F69</f>
        <v>20.200000000000003</v>
      </c>
      <c r="F64" s="284">
        <f t="shared" si="6"/>
        <v>20.200000000000003</v>
      </c>
      <c r="G64" s="285">
        <f t="shared" si="7"/>
        <v>15.402500000000003</v>
      </c>
      <c r="H64" s="285">
        <f t="shared" si="7"/>
        <v>13.483500000000003</v>
      </c>
      <c r="I64" s="285">
        <f t="shared" si="7"/>
        <v>12.140200000000002</v>
      </c>
      <c r="J64" s="285">
        <f t="shared" si="7"/>
        <v>10.605000000000002</v>
      </c>
      <c r="K64" s="311"/>
      <c r="L64" s="366">
        <v>0</v>
      </c>
      <c r="M64" s="282"/>
      <c r="N64" s="282"/>
      <c r="O64" s="282"/>
      <c r="P64" s="286"/>
      <c r="Q64" s="286"/>
    </row>
    <row r="65" spans="1:17" s="283" customFormat="1" ht="14.15" customHeight="1" x14ac:dyDescent="0.25">
      <c r="A65" s="287" t="s">
        <v>245</v>
      </c>
      <c r="B65" s="314" t="s">
        <v>621</v>
      </c>
      <c r="C65" s="289">
        <f>+Nutrition!D70</f>
        <v>22.85</v>
      </c>
      <c r="D65" s="289">
        <f>+Nutrition!E70</f>
        <v>27.79</v>
      </c>
      <c r="E65" s="290">
        <f>+Nutrition!F70</f>
        <v>29.25</v>
      </c>
      <c r="F65" s="284">
        <f>+E65+(($L65+$H$9)*E65)</f>
        <v>29.25</v>
      </c>
      <c r="G65" s="285">
        <f>+$F65-$D65*G$12</f>
        <v>22.302500000000002</v>
      </c>
      <c r="H65" s="285">
        <f>+$F65-$D65*H$12</f>
        <v>19.523499999999999</v>
      </c>
      <c r="I65" s="285">
        <f>+$F65-$D65*I$12</f>
        <v>17.578200000000002</v>
      </c>
      <c r="J65" s="285">
        <f>+$F65-$D65*J$12</f>
        <v>15.355</v>
      </c>
      <c r="K65" s="311"/>
      <c r="L65" s="366">
        <v>0</v>
      </c>
      <c r="M65" s="282"/>
      <c r="N65" s="282"/>
      <c r="O65" s="282"/>
      <c r="P65" s="286"/>
      <c r="Q65" s="286"/>
    </row>
    <row r="66" spans="1:17" s="283" customFormat="1" ht="14.15" customHeight="1" x14ac:dyDescent="0.25">
      <c r="A66" s="287" t="s">
        <v>80</v>
      </c>
      <c r="B66" s="314" t="s">
        <v>622</v>
      </c>
      <c r="C66" s="289">
        <f>+Nutrition!D71</f>
        <v>34.950000000000003</v>
      </c>
      <c r="D66" s="289">
        <f>+Nutrition!E71</f>
        <v>42.6</v>
      </c>
      <c r="E66" s="290">
        <f>+Nutrition!F71</f>
        <v>44.85</v>
      </c>
      <c r="F66" s="284">
        <f t="shared" si="6"/>
        <v>44.85</v>
      </c>
      <c r="G66" s="285">
        <f t="shared" si="7"/>
        <v>34.200000000000003</v>
      </c>
      <c r="H66" s="285">
        <f t="shared" si="7"/>
        <v>29.94</v>
      </c>
      <c r="I66" s="285">
        <f t="shared" si="7"/>
        <v>26.958000000000002</v>
      </c>
      <c r="J66" s="285">
        <f t="shared" si="7"/>
        <v>23.55</v>
      </c>
      <c r="K66" s="311"/>
      <c r="L66" s="366">
        <v>0</v>
      </c>
      <c r="M66" s="282"/>
      <c r="N66" s="282"/>
      <c r="O66" s="282"/>
      <c r="P66" s="286"/>
      <c r="Q66" s="286"/>
    </row>
    <row r="67" spans="1:17" s="283" customFormat="1" ht="14.15" customHeight="1" x14ac:dyDescent="0.25">
      <c r="A67" s="287" t="s">
        <v>26</v>
      </c>
      <c r="B67" s="314" t="s">
        <v>623</v>
      </c>
      <c r="C67" s="289">
        <f>+Nutrition!D72</f>
        <v>34.950000000000003</v>
      </c>
      <c r="D67" s="289">
        <f>+Nutrition!E72</f>
        <v>42.6</v>
      </c>
      <c r="E67" s="290">
        <f>+Nutrition!F72</f>
        <v>44.85</v>
      </c>
      <c r="F67" s="284">
        <f t="shared" si="6"/>
        <v>44.85</v>
      </c>
      <c r="G67" s="285">
        <f t="shared" si="7"/>
        <v>34.200000000000003</v>
      </c>
      <c r="H67" s="285">
        <f t="shared" si="7"/>
        <v>29.94</v>
      </c>
      <c r="I67" s="285">
        <f t="shared" si="7"/>
        <v>26.958000000000002</v>
      </c>
      <c r="J67" s="285">
        <f t="shared" si="7"/>
        <v>23.55</v>
      </c>
      <c r="K67" s="311"/>
      <c r="L67" s="366">
        <v>0</v>
      </c>
      <c r="M67" s="282"/>
      <c r="N67" s="282"/>
      <c r="O67" s="282"/>
      <c r="P67" s="286"/>
      <c r="Q67" s="286"/>
    </row>
    <row r="68" spans="1:17" s="283" customFormat="1" ht="14.15" customHeight="1" x14ac:dyDescent="0.25">
      <c r="A68" s="287" t="s">
        <v>27</v>
      </c>
      <c r="B68" s="314" t="s">
        <v>624</v>
      </c>
      <c r="C68" s="289">
        <f>+Nutrition!D73</f>
        <v>34.950000000000003</v>
      </c>
      <c r="D68" s="289">
        <f>+Nutrition!E73</f>
        <v>42.6</v>
      </c>
      <c r="E68" s="290">
        <f>+Nutrition!F73</f>
        <v>44.85</v>
      </c>
      <c r="F68" s="284">
        <f t="shared" si="6"/>
        <v>44.85</v>
      </c>
      <c r="G68" s="285">
        <f t="shared" si="7"/>
        <v>34.200000000000003</v>
      </c>
      <c r="H68" s="285">
        <f t="shared" si="7"/>
        <v>29.94</v>
      </c>
      <c r="I68" s="285">
        <f t="shared" si="7"/>
        <v>26.958000000000002</v>
      </c>
      <c r="J68" s="285">
        <f t="shared" si="7"/>
        <v>23.55</v>
      </c>
      <c r="K68" s="311"/>
      <c r="L68" s="366">
        <v>0</v>
      </c>
      <c r="M68" s="282"/>
      <c r="N68" s="282"/>
      <c r="O68" s="282"/>
      <c r="P68" s="286"/>
      <c r="Q68" s="286"/>
    </row>
    <row r="69" spans="1:17" s="283" customFormat="1" ht="14.15" customHeight="1" x14ac:dyDescent="0.25">
      <c r="A69" s="287" t="s">
        <v>257</v>
      </c>
      <c r="B69" s="314" t="s">
        <v>625</v>
      </c>
      <c r="C69" s="289">
        <f>+Nutrition!D74</f>
        <v>34.950000000000003</v>
      </c>
      <c r="D69" s="289">
        <f>+Nutrition!E74</f>
        <v>42.6</v>
      </c>
      <c r="E69" s="290">
        <f>+Nutrition!F74</f>
        <v>44.85</v>
      </c>
      <c r="F69" s="284">
        <f>+E69+(($L69+$H$9)*E69)</f>
        <v>44.85</v>
      </c>
      <c r="G69" s="285">
        <f t="shared" si="7"/>
        <v>34.200000000000003</v>
      </c>
      <c r="H69" s="285">
        <f t="shared" si="7"/>
        <v>29.94</v>
      </c>
      <c r="I69" s="285">
        <f t="shared" si="7"/>
        <v>26.958000000000002</v>
      </c>
      <c r="J69" s="285">
        <f t="shared" si="7"/>
        <v>23.55</v>
      </c>
      <c r="K69" s="311"/>
      <c r="L69" s="366">
        <v>0</v>
      </c>
      <c r="M69" s="282"/>
      <c r="N69" s="282"/>
      <c r="O69" s="282"/>
      <c r="P69" s="286"/>
      <c r="Q69" s="286"/>
    </row>
    <row r="70" spans="1:17" s="283" customFormat="1" ht="14.15" customHeight="1" x14ac:dyDescent="0.25">
      <c r="A70" s="287" t="s">
        <v>68</v>
      </c>
      <c r="B70" s="314" t="s">
        <v>626</v>
      </c>
      <c r="C70" s="289">
        <f>+Nutrition!D75</f>
        <v>19.95</v>
      </c>
      <c r="D70" s="289">
        <f>+Nutrition!E75</f>
        <v>24.36</v>
      </c>
      <c r="E70" s="290">
        <f>+Nutrition!F75</f>
        <v>25.650000000000002</v>
      </c>
      <c r="F70" s="284">
        <f t="shared" si="6"/>
        <v>25.650000000000002</v>
      </c>
      <c r="G70" s="285">
        <f t="shared" si="7"/>
        <v>19.560000000000002</v>
      </c>
      <c r="H70" s="285">
        <f t="shared" si="7"/>
        <v>17.124000000000002</v>
      </c>
      <c r="I70" s="285">
        <f t="shared" si="7"/>
        <v>15.418800000000003</v>
      </c>
      <c r="J70" s="285">
        <f t="shared" si="7"/>
        <v>13.470000000000002</v>
      </c>
      <c r="K70" s="311"/>
      <c r="L70" s="366">
        <v>0</v>
      </c>
      <c r="M70" s="282"/>
      <c r="N70" s="282"/>
      <c r="O70" s="282"/>
      <c r="P70" s="286"/>
      <c r="Q70" s="286"/>
    </row>
    <row r="71" spans="1:17" s="283" customFormat="1" ht="14.15" customHeight="1" x14ac:dyDescent="0.25">
      <c r="A71" s="287" t="s">
        <v>43</v>
      </c>
      <c r="B71" s="314" t="s">
        <v>627</v>
      </c>
      <c r="C71" s="289">
        <f>+Nutrition!D76</f>
        <v>19.95</v>
      </c>
      <c r="D71" s="289">
        <f>+Nutrition!E76</f>
        <v>24.36</v>
      </c>
      <c r="E71" s="290">
        <f>+Nutrition!F76</f>
        <v>25.650000000000002</v>
      </c>
      <c r="F71" s="284">
        <f t="shared" si="6"/>
        <v>25.650000000000002</v>
      </c>
      <c r="G71" s="285">
        <f t="shared" si="7"/>
        <v>19.560000000000002</v>
      </c>
      <c r="H71" s="285">
        <f t="shared" si="7"/>
        <v>17.124000000000002</v>
      </c>
      <c r="I71" s="285">
        <f t="shared" si="7"/>
        <v>15.418800000000003</v>
      </c>
      <c r="J71" s="285">
        <f t="shared" si="7"/>
        <v>13.470000000000002</v>
      </c>
      <c r="K71" s="311"/>
      <c r="L71" s="366">
        <v>0</v>
      </c>
      <c r="M71" s="282"/>
      <c r="N71" s="282"/>
      <c r="O71" s="282"/>
      <c r="P71" s="286"/>
      <c r="Q71" s="286"/>
    </row>
    <row r="72" spans="1:17" s="283" customFormat="1" ht="14.15" customHeight="1" x14ac:dyDescent="0.25">
      <c r="A72" s="287" t="s">
        <v>28</v>
      </c>
      <c r="B72" s="314" t="s">
        <v>628</v>
      </c>
      <c r="C72" s="289">
        <f>+Nutrition!D77</f>
        <v>19.95</v>
      </c>
      <c r="D72" s="289">
        <f>+Nutrition!E77</f>
        <v>24.36</v>
      </c>
      <c r="E72" s="290">
        <f>+Nutrition!F77</f>
        <v>25.650000000000002</v>
      </c>
      <c r="F72" s="284">
        <f t="shared" si="6"/>
        <v>25.650000000000002</v>
      </c>
      <c r="G72" s="285">
        <f t="shared" si="7"/>
        <v>19.560000000000002</v>
      </c>
      <c r="H72" s="285">
        <f t="shared" si="7"/>
        <v>17.124000000000002</v>
      </c>
      <c r="I72" s="285">
        <f t="shared" si="7"/>
        <v>15.418800000000003</v>
      </c>
      <c r="J72" s="285">
        <f t="shared" si="7"/>
        <v>13.470000000000002</v>
      </c>
      <c r="K72" s="311"/>
      <c r="L72" s="366">
        <v>0</v>
      </c>
      <c r="M72" s="282"/>
      <c r="N72" s="282"/>
      <c r="O72" s="282"/>
      <c r="P72" s="286"/>
      <c r="Q72" s="286"/>
    </row>
    <row r="73" spans="1:17" s="283" customFormat="1" ht="28" customHeight="1" x14ac:dyDescent="0.25">
      <c r="A73" s="287" t="s">
        <v>275</v>
      </c>
      <c r="B73" s="291" t="s">
        <v>629</v>
      </c>
      <c r="C73" s="289">
        <f>+Nutrition!D78</f>
        <v>34.950000000000003</v>
      </c>
      <c r="D73" s="289">
        <f>+Nutrition!E78</f>
        <v>44.69</v>
      </c>
      <c r="E73" s="290">
        <f>+Nutrition!F78</f>
        <v>47.050000000000004</v>
      </c>
      <c r="F73" s="284">
        <f>+E73+(($L73+$H$9)*E73)</f>
        <v>47.050000000000004</v>
      </c>
      <c r="G73" s="285">
        <f t="shared" si="7"/>
        <v>35.877500000000005</v>
      </c>
      <c r="H73" s="285">
        <f t="shared" si="7"/>
        <v>31.408500000000004</v>
      </c>
      <c r="I73" s="285">
        <f t="shared" si="7"/>
        <v>28.280200000000004</v>
      </c>
      <c r="J73" s="285">
        <f t="shared" si="7"/>
        <v>24.705000000000005</v>
      </c>
      <c r="K73" s="311"/>
      <c r="L73" s="366">
        <v>0</v>
      </c>
      <c r="M73" s="282"/>
      <c r="N73" s="282"/>
      <c r="O73" s="282"/>
      <c r="P73" s="286"/>
      <c r="Q73" s="286"/>
    </row>
    <row r="74" spans="1:17" s="283" customFormat="1" ht="28" customHeight="1" x14ac:dyDescent="0.25">
      <c r="A74" s="287" t="s">
        <v>485</v>
      </c>
      <c r="B74" s="291" t="s">
        <v>630</v>
      </c>
      <c r="C74" s="289">
        <f>+Nutrition!D79</f>
        <v>34.950000000000003</v>
      </c>
      <c r="D74" s="289">
        <f>+Nutrition!E79</f>
        <v>44.69</v>
      </c>
      <c r="E74" s="290">
        <f>+Nutrition!F79</f>
        <v>47.050000000000004</v>
      </c>
      <c r="F74" s="284">
        <f>+E74+(($L74+$H$9)*E74)</f>
        <v>47.050000000000004</v>
      </c>
      <c r="G74" s="285">
        <f t="shared" si="7"/>
        <v>35.877500000000005</v>
      </c>
      <c r="H74" s="285">
        <f t="shared" si="7"/>
        <v>31.408500000000004</v>
      </c>
      <c r="I74" s="285">
        <f t="shared" si="7"/>
        <v>28.280200000000004</v>
      </c>
      <c r="J74" s="285">
        <f t="shared" si="7"/>
        <v>24.705000000000005</v>
      </c>
      <c r="K74" s="311"/>
      <c r="L74" s="366">
        <v>0</v>
      </c>
      <c r="M74" s="282"/>
      <c r="N74" s="282"/>
      <c r="O74" s="282"/>
      <c r="P74" s="286"/>
      <c r="Q74" s="286"/>
    </row>
    <row r="75" spans="1:17" s="283" customFormat="1" ht="28" customHeight="1" x14ac:dyDescent="0.25">
      <c r="A75" s="287" t="s">
        <v>181</v>
      </c>
      <c r="B75" s="291" t="s">
        <v>631</v>
      </c>
      <c r="C75" s="289">
        <f>+Nutrition!D80</f>
        <v>34.950000000000003</v>
      </c>
      <c r="D75" s="289">
        <f>+Nutrition!E80</f>
        <v>42.6</v>
      </c>
      <c r="E75" s="290">
        <f>+Nutrition!F80</f>
        <v>44.85</v>
      </c>
      <c r="F75" s="284">
        <f t="shared" si="6"/>
        <v>44.85</v>
      </c>
      <c r="G75" s="285">
        <f t="shared" si="7"/>
        <v>34.200000000000003</v>
      </c>
      <c r="H75" s="285">
        <f t="shared" si="7"/>
        <v>29.94</v>
      </c>
      <c r="I75" s="285">
        <f t="shared" si="7"/>
        <v>26.958000000000002</v>
      </c>
      <c r="J75" s="285">
        <f t="shared" si="7"/>
        <v>23.55</v>
      </c>
      <c r="K75" s="311"/>
      <c r="L75" s="366">
        <v>0</v>
      </c>
      <c r="M75" s="282"/>
      <c r="N75" s="282"/>
      <c r="O75" s="282"/>
      <c r="P75" s="286"/>
      <c r="Q75" s="286"/>
    </row>
    <row r="76" spans="1:17" s="283" customFormat="1" ht="28" customHeight="1" x14ac:dyDescent="0.25">
      <c r="A76" s="287" t="s">
        <v>182</v>
      </c>
      <c r="B76" s="294" t="s">
        <v>632</v>
      </c>
      <c r="C76" s="289">
        <f>+Nutrition!D81</f>
        <v>34.950000000000003</v>
      </c>
      <c r="D76" s="289">
        <f>+Nutrition!E81</f>
        <v>42.6</v>
      </c>
      <c r="E76" s="290">
        <f>+Nutrition!F81</f>
        <v>44.85</v>
      </c>
      <c r="F76" s="284">
        <f t="shared" si="6"/>
        <v>44.85</v>
      </c>
      <c r="G76" s="285">
        <f t="shared" si="7"/>
        <v>34.200000000000003</v>
      </c>
      <c r="H76" s="285">
        <f t="shared" si="7"/>
        <v>29.94</v>
      </c>
      <c r="I76" s="285">
        <f t="shared" si="7"/>
        <v>26.958000000000002</v>
      </c>
      <c r="J76" s="285">
        <f t="shared" si="7"/>
        <v>23.55</v>
      </c>
      <c r="K76" s="311"/>
      <c r="L76" s="366">
        <v>0</v>
      </c>
      <c r="M76" s="282"/>
      <c r="N76" s="282"/>
      <c r="O76" s="282"/>
      <c r="P76" s="286"/>
      <c r="Q76" s="286"/>
    </row>
    <row r="77" spans="1:17" s="283" customFormat="1" ht="14.15" customHeight="1" x14ac:dyDescent="0.25">
      <c r="A77" s="295" t="s">
        <v>37</v>
      </c>
      <c r="B77" s="314" t="s">
        <v>633</v>
      </c>
      <c r="C77" s="289">
        <f>+Nutrition!D82</f>
        <v>90.2</v>
      </c>
      <c r="D77" s="289">
        <f>+Nutrition!E82</f>
        <v>106.88</v>
      </c>
      <c r="E77" s="290">
        <f>+Nutrition!F82</f>
        <v>112.5</v>
      </c>
      <c r="F77" s="284">
        <f t="shared" si="6"/>
        <v>112.5</v>
      </c>
      <c r="G77" s="285">
        <f t="shared" si="7"/>
        <v>85.78</v>
      </c>
      <c r="H77" s="285">
        <f t="shared" si="7"/>
        <v>75.092000000000013</v>
      </c>
      <c r="I77" s="285">
        <f t="shared" si="7"/>
        <v>67.610399999999998</v>
      </c>
      <c r="J77" s="285">
        <f t="shared" si="7"/>
        <v>59.06</v>
      </c>
      <c r="K77" s="311"/>
      <c r="L77" s="366">
        <v>0</v>
      </c>
      <c r="M77" s="282"/>
      <c r="N77" s="282"/>
      <c r="O77" s="282"/>
      <c r="P77" s="286"/>
      <c r="Q77" s="286"/>
    </row>
    <row r="78" spans="1:17" s="283" customFormat="1" ht="14.15" customHeight="1" x14ac:dyDescent="0.25">
      <c r="A78" s="297" t="s">
        <v>38</v>
      </c>
      <c r="B78" s="315" t="s">
        <v>634</v>
      </c>
      <c r="C78" s="289">
        <f>+Nutrition!D83</f>
        <v>23.75</v>
      </c>
      <c r="D78" s="289">
        <f>+Nutrition!E83</f>
        <v>28.07</v>
      </c>
      <c r="E78" s="290">
        <f>+Nutrition!F83</f>
        <v>29.55</v>
      </c>
      <c r="F78" s="299">
        <f t="shared" si="6"/>
        <v>29.55</v>
      </c>
      <c r="G78" s="300">
        <f t="shared" si="7"/>
        <v>22.532499999999999</v>
      </c>
      <c r="H78" s="300">
        <f t="shared" si="7"/>
        <v>19.725500000000004</v>
      </c>
      <c r="I78" s="300">
        <f t="shared" si="7"/>
        <v>17.7606</v>
      </c>
      <c r="J78" s="300">
        <f t="shared" si="7"/>
        <v>15.515000000000001</v>
      </c>
      <c r="K78" s="311"/>
      <c r="L78" s="366">
        <v>0</v>
      </c>
      <c r="M78" s="282"/>
      <c r="N78" s="282"/>
      <c r="O78" s="282"/>
      <c r="P78" s="286"/>
      <c r="Q78" s="286"/>
    </row>
    <row r="79" spans="1:17" s="283" customFormat="1" ht="14.15" customHeight="1" x14ac:dyDescent="0.25">
      <c r="A79" s="433" t="s">
        <v>461</v>
      </c>
      <c r="B79" s="434"/>
      <c r="C79" s="434"/>
      <c r="D79" s="434"/>
      <c r="E79" s="434"/>
      <c r="F79" s="434"/>
      <c r="G79" s="434"/>
      <c r="H79" s="434"/>
      <c r="I79" s="435"/>
      <c r="J79" s="436"/>
      <c r="K79" s="311"/>
      <c r="L79" s="372"/>
      <c r="M79" s="282"/>
    </row>
    <row r="80" spans="1:17" s="283" customFormat="1" ht="14.15" customHeight="1" x14ac:dyDescent="0.25">
      <c r="A80" s="316" t="s">
        <v>54</v>
      </c>
      <c r="B80" s="313" t="s">
        <v>739</v>
      </c>
      <c r="C80" s="289">
        <f>+Nutrition!D86</f>
        <v>28.5</v>
      </c>
      <c r="D80" s="289">
        <f>+Nutrition!E86</f>
        <v>34.729999999999997</v>
      </c>
      <c r="E80" s="290">
        <f>+Nutrition!F86</f>
        <v>36.550000000000004</v>
      </c>
      <c r="F80" s="309">
        <f>+E80+(($L80+$H$9)*E80)</f>
        <v>36.550000000000004</v>
      </c>
      <c r="G80" s="310">
        <f t="shared" ref="G80:J84" si="8">+$F80-$D80*G$12</f>
        <v>27.867500000000007</v>
      </c>
      <c r="H80" s="310">
        <f t="shared" si="8"/>
        <v>24.394500000000008</v>
      </c>
      <c r="I80" s="310">
        <f t="shared" si="8"/>
        <v>21.963400000000007</v>
      </c>
      <c r="J80" s="310">
        <f t="shared" si="8"/>
        <v>19.185000000000006</v>
      </c>
      <c r="K80" s="311"/>
      <c r="L80" s="366">
        <v>0</v>
      </c>
      <c r="M80" s="282"/>
      <c r="N80" s="282"/>
      <c r="O80" s="282"/>
      <c r="P80" s="286"/>
      <c r="Q80" s="286"/>
    </row>
    <row r="81" spans="1:17" s="283" customFormat="1" ht="27" customHeight="1" x14ac:dyDescent="0.25">
      <c r="A81" s="316" t="s">
        <v>9</v>
      </c>
      <c r="B81" s="294" t="s">
        <v>636</v>
      </c>
      <c r="C81" s="289">
        <f>+Nutrition!D87</f>
        <v>40.25</v>
      </c>
      <c r="D81" s="289">
        <f>+Nutrition!E87</f>
        <v>48.93</v>
      </c>
      <c r="E81" s="290">
        <f>+Nutrition!F87</f>
        <v>51.5</v>
      </c>
      <c r="F81" s="309">
        <f>+E81+(($L81+$H$9)*E81)</f>
        <v>51.5</v>
      </c>
      <c r="G81" s="310">
        <f t="shared" si="8"/>
        <v>39.267499999999998</v>
      </c>
      <c r="H81" s="310">
        <f t="shared" si="8"/>
        <v>34.374499999999998</v>
      </c>
      <c r="I81" s="310">
        <f t="shared" si="8"/>
        <v>30.949400000000001</v>
      </c>
      <c r="J81" s="310">
        <f t="shared" si="8"/>
        <v>27.035</v>
      </c>
      <c r="K81" s="311"/>
      <c r="L81" s="366">
        <v>0</v>
      </c>
      <c r="M81" s="282"/>
      <c r="N81" s="282"/>
      <c r="O81" s="282"/>
      <c r="P81" s="286"/>
      <c r="Q81" s="286"/>
    </row>
    <row r="82" spans="1:17" s="283" customFormat="1" ht="27" customHeight="1" x14ac:dyDescent="0.25">
      <c r="A82" s="316" t="s">
        <v>204</v>
      </c>
      <c r="B82" s="294" t="s">
        <v>637</v>
      </c>
      <c r="C82" s="289">
        <f>+Nutrition!D88</f>
        <v>40.25</v>
      </c>
      <c r="D82" s="289">
        <f>+Nutrition!E88</f>
        <v>48.93</v>
      </c>
      <c r="E82" s="290">
        <f>+Nutrition!F88</f>
        <v>51.5</v>
      </c>
      <c r="F82" s="309">
        <f>+E82+(($L82+$H$9)*E82)</f>
        <v>51.5</v>
      </c>
      <c r="G82" s="310">
        <f t="shared" si="8"/>
        <v>39.267499999999998</v>
      </c>
      <c r="H82" s="310">
        <f t="shared" si="8"/>
        <v>34.374499999999998</v>
      </c>
      <c r="I82" s="310">
        <f t="shared" si="8"/>
        <v>30.949400000000001</v>
      </c>
      <c r="J82" s="310">
        <f t="shared" si="8"/>
        <v>27.035</v>
      </c>
      <c r="K82" s="311"/>
      <c r="L82" s="366">
        <v>0</v>
      </c>
      <c r="M82" s="282"/>
      <c r="N82" s="282"/>
      <c r="O82" s="282"/>
      <c r="P82" s="286"/>
      <c r="Q82" s="286"/>
    </row>
    <row r="83" spans="1:17" s="283" customFormat="1" ht="27" customHeight="1" x14ac:dyDescent="0.25">
      <c r="A83" s="287" t="s">
        <v>482</v>
      </c>
      <c r="B83" s="291" t="s">
        <v>638</v>
      </c>
      <c r="C83" s="289">
        <f>+Nutrition!D89</f>
        <v>40.25</v>
      </c>
      <c r="D83" s="289">
        <f>+Nutrition!E89</f>
        <v>48.93</v>
      </c>
      <c r="E83" s="290">
        <f>+Nutrition!F89</f>
        <v>51.5</v>
      </c>
      <c r="F83" s="309">
        <f>+E83+(($L83+$H$9)*E83)</f>
        <v>51.5</v>
      </c>
      <c r="G83" s="310">
        <f t="shared" si="8"/>
        <v>39.267499999999998</v>
      </c>
      <c r="H83" s="310">
        <f t="shared" si="8"/>
        <v>34.374499999999998</v>
      </c>
      <c r="I83" s="310">
        <f t="shared" si="8"/>
        <v>30.949400000000001</v>
      </c>
      <c r="J83" s="310">
        <f t="shared" si="8"/>
        <v>27.035</v>
      </c>
      <c r="K83" s="311"/>
      <c r="L83" s="366">
        <v>0</v>
      </c>
      <c r="M83" s="282"/>
      <c r="N83" s="282"/>
      <c r="O83" s="282"/>
      <c r="P83" s="286"/>
      <c r="Q83" s="286"/>
    </row>
    <row r="84" spans="1:17" s="283" customFormat="1" ht="27" customHeight="1" x14ac:dyDescent="0.25">
      <c r="A84" s="287" t="s">
        <v>264</v>
      </c>
      <c r="B84" s="291" t="s">
        <v>639</v>
      </c>
      <c r="C84" s="289">
        <f>+Nutrition!D90</f>
        <v>52.4</v>
      </c>
      <c r="D84" s="289">
        <f>+Nutrition!E90</f>
        <v>63.69</v>
      </c>
      <c r="E84" s="290">
        <f>+Nutrition!F90</f>
        <v>67.05</v>
      </c>
      <c r="F84" s="309">
        <f>+E84+(($L84+$H$9)*E84)</f>
        <v>67.05</v>
      </c>
      <c r="G84" s="310">
        <f t="shared" si="8"/>
        <v>51.127499999999998</v>
      </c>
      <c r="H84" s="310">
        <f t="shared" si="8"/>
        <v>44.758499999999998</v>
      </c>
      <c r="I84" s="310">
        <f t="shared" si="8"/>
        <v>40.300200000000004</v>
      </c>
      <c r="J84" s="310">
        <f t="shared" si="8"/>
        <v>35.204999999999998</v>
      </c>
      <c r="K84" s="311"/>
      <c r="L84" s="366">
        <v>0</v>
      </c>
      <c r="M84" s="282"/>
      <c r="N84" s="282"/>
      <c r="O84" s="282"/>
      <c r="P84" s="286"/>
      <c r="Q84" s="286"/>
    </row>
    <row r="85" spans="1:17" s="283" customFormat="1" ht="14.15" customHeight="1" x14ac:dyDescent="0.25">
      <c r="A85" s="426" t="s">
        <v>144</v>
      </c>
      <c r="B85" s="427"/>
      <c r="C85" s="427"/>
      <c r="D85" s="427"/>
      <c r="E85" s="427"/>
      <c r="F85" s="427"/>
      <c r="G85" s="427"/>
      <c r="H85" s="427"/>
      <c r="I85" s="428"/>
      <c r="J85" s="429"/>
      <c r="K85" s="311"/>
      <c r="L85" s="377"/>
      <c r="M85" s="282"/>
    </row>
    <row r="86" spans="1:17" s="283" customFormat="1" ht="26.15" customHeight="1" x14ac:dyDescent="0.25">
      <c r="A86" s="287" t="s">
        <v>540</v>
      </c>
      <c r="B86" s="291" t="s">
        <v>640</v>
      </c>
      <c r="C86" s="307">
        <f>+Nutrition!D92</f>
        <v>21</v>
      </c>
      <c r="D86" s="307">
        <f>+Nutrition!E92</f>
        <v>17.16</v>
      </c>
      <c r="E86" s="308">
        <f>+Nutrition!F92</f>
        <v>28.6</v>
      </c>
      <c r="F86" s="309">
        <f t="shared" ref="F86:F95" si="9">+E86+(($L86+$H$9)*E86)</f>
        <v>28.6</v>
      </c>
      <c r="G86" s="310">
        <f t="shared" ref="G86:J95" si="10">+$F86-$D86*G$12</f>
        <v>24.310000000000002</v>
      </c>
      <c r="H86" s="310">
        <f t="shared" si="10"/>
        <v>22.594000000000001</v>
      </c>
      <c r="I86" s="310">
        <f t="shared" si="10"/>
        <v>21.392800000000001</v>
      </c>
      <c r="J86" s="310">
        <f t="shared" si="10"/>
        <v>20.020000000000003</v>
      </c>
      <c r="K86" s="311"/>
      <c r="L86" s="366">
        <v>0</v>
      </c>
      <c r="M86" s="282"/>
      <c r="N86" s="282"/>
      <c r="O86" s="282"/>
      <c r="P86" s="286"/>
      <c r="Q86" s="286"/>
    </row>
    <row r="87" spans="1:17" s="283" customFormat="1" ht="26.15" customHeight="1" x14ac:dyDescent="0.25">
      <c r="A87" s="287" t="s">
        <v>541</v>
      </c>
      <c r="B87" s="291" t="s">
        <v>641</v>
      </c>
      <c r="C87" s="307">
        <f>+Nutrition!D93</f>
        <v>21</v>
      </c>
      <c r="D87" s="307">
        <f>+Nutrition!E93</f>
        <v>17.16</v>
      </c>
      <c r="E87" s="308">
        <f>+Nutrition!F93</f>
        <v>28.6</v>
      </c>
      <c r="F87" s="309">
        <f t="shared" si="9"/>
        <v>28.6</v>
      </c>
      <c r="G87" s="310">
        <f t="shared" si="10"/>
        <v>24.310000000000002</v>
      </c>
      <c r="H87" s="310">
        <f t="shared" si="10"/>
        <v>22.594000000000001</v>
      </c>
      <c r="I87" s="310">
        <f t="shared" si="10"/>
        <v>21.392800000000001</v>
      </c>
      <c r="J87" s="310">
        <f t="shared" si="10"/>
        <v>20.020000000000003</v>
      </c>
      <c r="K87" s="311"/>
      <c r="L87" s="366">
        <v>0</v>
      </c>
      <c r="M87" s="282"/>
      <c r="N87" s="282"/>
      <c r="O87" s="282"/>
      <c r="P87" s="286"/>
      <c r="Q87" s="286"/>
    </row>
    <row r="88" spans="1:17" s="283" customFormat="1" ht="14.15" customHeight="1" x14ac:dyDescent="0.25">
      <c r="A88" s="287" t="s">
        <v>548</v>
      </c>
      <c r="B88" s="291" t="s">
        <v>642</v>
      </c>
      <c r="C88" s="307">
        <f>+Nutrition!D94</f>
        <v>30.55</v>
      </c>
      <c r="D88" s="307">
        <f>+Nutrition!E94</f>
        <v>36.58</v>
      </c>
      <c r="E88" s="308">
        <f>+Nutrition!F94</f>
        <v>38.5</v>
      </c>
      <c r="F88" s="309">
        <f t="shared" si="9"/>
        <v>38.5</v>
      </c>
      <c r="G88" s="310">
        <f t="shared" si="10"/>
        <v>29.355</v>
      </c>
      <c r="H88" s="310">
        <f t="shared" si="10"/>
        <v>25.697000000000003</v>
      </c>
      <c r="I88" s="310">
        <f t="shared" si="10"/>
        <v>23.136400000000002</v>
      </c>
      <c r="J88" s="310">
        <f t="shared" si="10"/>
        <v>20.21</v>
      </c>
      <c r="K88" s="311"/>
      <c r="L88" s="366">
        <v>0</v>
      </c>
      <c r="M88" s="282"/>
      <c r="N88" s="282"/>
      <c r="O88" s="282"/>
      <c r="P88" s="286"/>
      <c r="Q88" s="286"/>
    </row>
    <row r="89" spans="1:17" s="283" customFormat="1" ht="14.15" customHeight="1" x14ac:dyDescent="0.25">
      <c r="A89" s="287" t="s">
        <v>549</v>
      </c>
      <c r="B89" s="291" t="s">
        <v>643</v>
      </c>
      <c r="C89" s="307">
        <f>+Nutrition!D95</f>
        <v>30.55</v>
      </c>
      <c r="D89" s="307">
        <f>+Nutrition!E95</f>
        <v>36.58</v>
      </c>
      <c r="E89" s="308">
        <f>+Nutrition!F95</f>
        <v>38.5</v>
      </c>
      <c r="F89" s="309">
        <f t="shared" si="9"/>
        <v>38.5</v>
      </c>
      <c r="G89" s="310">
        <f t="shared" si="10"/>
        <v>29.355</v>
      </c>
      <c r="H89" s="310">
        <f t="shared" si="10"/>
        <v>25.697000000000003</v>
      </c>
      <c r="I89" s="310">
        <f t="shared" si="10"/>
        <v>23.136400000000002</v>
      </c>
      <c r="J89" s="310">
        <f t="shared" si="10"/>
        <v>20.21</v>
      </c>
      <c r="K89" s="311"/>
      <c r="L89" s="366">
        <v>0</v>
      </c>
      <c r="M89" s="282"/>
      <c r="N89" s="282"/>
      <c r="O89" s="282"/>
      <c r="P89" s="286"/>
      <c r="Q89" s="286"/>
    </row>
    <row r="90" spans="1:17" s="283" customFormat="1" ht="14.15" customHeight="1" x14ac:dyDescent="0.25">
      <c r="A90" s="287" t="s">
        <v>69</v>
      </c>
      <c r="B90" s="317" t="s">
        <v>644</v>
      </c>
      <c r="C90" s="307">
        <f>+Nutrition!D96</f>
        <v>20</v>
      </c>
      <c r="D90" s="289">
        <f>+Nutrition!E96</f>
        <v>16.14</v>
      </c>
      <c r="E90" s="290">
        <f>+Nutrition!F96</f>
        <v>26.900000000000002</v>
      </c>
      <c r="F90" s="309">
        <f t="shared" si="9"/>
        <v>26.900000000000002</v>
      </c>
      <c r="G90" s="310">
        <f t="shared" si="10"/>
        <v>22.865000000000002</v>
      </c>
      <c r="H90" s="310">
        <f t="shared" si="10"/>
        <v>21.251000000000001</v>
      </c>
      <c r="I90" s="310">
        <f t="shared" si="10"/>
        <v>20.121200000000002</v>
      </c>
      <c r="J90" s="310">
        <f t="shared" si="10"/>
        <v>18.830000000000002</v>
      </c>
      <c r="K90" s="311"/>
      <c r="L90" s="366">
        <v>0</v>
      </c>
      <c r="M90" s="282"/>
      <c r="N90" s="282"/>
      <c r="O90" s="282"/>
      <c r="P90" s="286"/>
      <c r="Q90" s="286"/>
    </row>
    <row r="91" spans="1:17" s="283" customFormat="1" ht="14.15" customHeight="1" x14ac:dyDescent="0.25">
      <c r="A91" s="287" t="s">
        <v>70</v>
      </c>
      <c r="B91" s="317" t="s">
        <v>645</v>
      </c>
      <c r="C91" s="307">
        <f>+Nutrition!D97</f>
        <v>20</v>
      </c>
      <c r="D91" s="289">
        <f>+Nutrition!E97</f>
        <v>16.14</v>
      </c>
      <c r="E91" s="290">
        <f>+Nutrition!F97</f>
        <v>26.900000000000002</v>
      </c>
      <c r="F91" s="309">
        <f t="shared" si="9"/>
        <v>26.900000000000002</v>
      </c>
      <c r="G91" s="310">
        <f t="shared" si="10"/>
        <v>22.865000000000002</v>
      </c>
      <c r="H91" s="310">
        <f t="shared" si="10"/>
        <v>21.251000000000001</v>
      </c>
      <c r="I91" s="310">
        <f t="shared" si="10"/>
        <v>20.121200000000002</v>
      </c>
      <c r="J91" s="310">
        <f t="shared" si="10"/>
        <v>18.830000000000002</v>
      </c>
      <c r="K91" s="311"/>
      <c r="L91" s="366">
        <v>0</v>
      </c>
      <c r="M91" s="282"/>
      <c r="N91" s="282"/>
      <c r="O91" s="282"/>
      <c r="P91" s="286"/>
      <c r="Q91" s="286"/>
    </row>
    <row r="92" spans="1:17" s="283" customFormat="1" ht="14.15" customHeight="1" x14ac:dyDescent="0.25">
      <c r="A92" s="287" t="s">
        <v>29</v>
      </c>
      <c r="B92" s="317" t="s">
        <v>646</v>
      </c>
      <c r="C92" s="307">
        <f>+Nutrition!D98</f>
        <v>20</v>
      </c>
      <c r="D92" s="289">
        <f>+Nutrition!E98</f>
        <v>16.14</v>
      </c>
      <c r="E92" s="290">
        <f>+Nutrition!F98</f>
        <v>26.900000000000002</v>
      </c>
      <c r="F92" s="309">
        <f t="shared" si="9"/>
        <v>26.900000000000002</v>
      </c>
      <c r="G92" s="310">
        <f t="shared" si="10"/>
        <v>22.865000000000002</v>
      </c>
      <c r="H92" s="310">
        <f t="shared" si="10"/>
        <v>21.251000000000001</v>
      </c>
      <c r="I92" s="310">
        <f t="shared" si="10"/>
        <v>20.121200000000002</v>
      </c>
      <c r="J92" s="310">
        <f t="shared" si="10"/>
        <v>18.830000000000002</v>
      </c>
      <c r="K92" s="311"/>
      <c r="L92" s="366">
        <v>0</v>
      </c>
      <c r="M92" s="282"/>
      <c r="N92" s="282"/>
      <c r="O92" s="282"/>
      <c r="P92" s="286"/>
      <c r="Q92" s="286"/>
    </row>
    <row r="93" spans="1:17" s="283" customFormat="1" ht="14.15" customHeight="1" x14ac:dyDescent="0.25">
      <c r="A93" s="316" t="s">
        <v>99</v>
      </c>
      <c r="B93" s="317" t="s">
        <v>647</v>
      </c>
      <c r="C93" s="289">
        <f>+Nutrition!D99</f>
        <v>18.75</v>
      </c>
      <c r="D93" s="289">
        <f>+Nutrition!E99</f>
        <v>22.88</v>
      </c>
      <c r="E93" s="290">
        <f>+Nutrition!F99</f>
        <v>26.6</v>
      </c>
      <c r="F93" s="309">
        <f t="shared" si="9"/>
        <v>26.6</v>
      </c>
      <c r="G93" s="310">
        <f t="shared" si="10"/>
        <v>20.880000000000003</v>
      </c>
      <c r="H93" s="310">
        <f t="shared" si="10"/>
        <v>18.592000000000002</v>
      </c>
      <c r="I93" s="310">
        <f t="shared" si="10"/>
        <v>16.990400000000001</v>
      </c>
      <c r="J93" s="310">
        <f t="shared" si="10"/>
        <v>15.160000000000002</v>
      </c>
      <c r="K93" s="311"/>
      <c r="L93" s="366">
        <v>0</v>
      </c>
      <c r="M93" s="282"/>
      <c r="N93" s="282"/>
      <c r="O93" s="282"/>
      <c r="P93" s="286"/>
      <c r="Q93" s="286"/>
    </row>
    <row r="94" spans="1:17" s="283" customFormat="1" ht="14.15" customHeight="1" x14ac:dyDescent="0.25">
      <c r="A94" s="316" t="s">
        <v>82</v>
      </c>
      <c r="B94" s="317" t="s">
        <v>648</v>
      </c>
      <c r="C94" s="289">
        <f>+Nutrition!D100</f>
        <v>18.75</v>
      </c>
      <c r="D94" s="289">
        <f>+Nutrition!E100</f>
        <v>22.88</v>
      </c>
      <c r="E94" s="290">
        <f>+Nutrition!F100</f>
        <v>26.6</v>
      </c>
      <c r="F94" s="309">
        <f t="shared" si="9"/>
        <v>26.6</v>
      </c>
      <c r="G94" s="310">
        <f t="shared" si="10"/>
        <v>20.880000000000003</v>
      </c>
      <c r="H94" s="310">
        <f t="shared" si="10"/>
        <v>18.592000000000002</v>
      </c>
      <c r="I94" s="310">
        <f t="shared" si="10"/>
        <v>16.990400000000001</v>
      </c>
      <c r="J94" s="310">
        <f t="shared" si="10"/>
        <v>15.160000000000002</v>
      </c>
      <c r="K94" s="311"/>
      <c r="L94" s="366">
        <v>0</v>
      </c>
      <c r="M94" s="282"/>
      <c r="N94" s="282"/>
      <c r="O94" s="282"/>
      <c r="P94" s="286"/>
      <c r="Q94" s="286"/>
    </row>
    <row r="95" spans="1:17" s="283" customFormat="1" ht="14.15" customHeight="1" x14ac:dyDescent="0.25">
      <c r="A95" s="316" t="s">
        <v>203</v>
      </c>
      <c r="B95" s="317" t="s">
        <v>649</v>
      </c>
      <c r="C95" s="289">
        <f>+Nutrition!D101</f>
        <v>10.95</v>
      </c>
      <c r="D95" s="289">
        <f>+Nutrition!E101</f>
        <v>13.21</v>
      </c>
      <c r="E95" s="290">
        <f>+Nutrition!F101</f>
        <v>13.9</v>
      </c>
      <c r="F95" s="309">
        <f t="shared" si="9"/>
        <v>13.9</v>
      </c>
      <c r="G95" s="310">
        <f t="shared" si="10"/>
        <v>10.5975</v>
      </c>
      <c r="H95" s="310">
        <f t="shared" si="10"/>
        <v>9.2765000000000004</v>
      </c>
      <c r="I95" s="310">
        <f t="shared" si="10"/>
        <v>8.3518000000000008</v>
      </c>
      <c r="J95" s="310">
        <f t="shared" si="10"/>
        <v>7.2949999999999999</v>
      </c>
      <c r="K95" s="311"/>
      <c r="L95" s="366">
        <v>0</v>
      </c>
      <c r="M95" s="282"/>
      <c r="N95" s="282"/>
      <c r="O95" s="282"/>
      <c r="P95" s="286"/>
      <c r="Q95" s="286"/>
    </row>
    <row r="96" spans="1:17" s="283" customFormat="1" ht="14.15" customHeight="1" x14ac:dyDescent="0.25">
      <c r="A96" s="437" t="s">
        <v>650</v>
      </c>
      <c r="B96" s="438"/>
      <c r="C96" s="438"/>
      <c r="D96" s="438"/>
      <c r="E96" s="438"/>
      <c r="F96" s="438"/>
      <c r="G96" s="438"/>
      <c r="H96" s="438"/>
      <c r="I96" s="435"/>
      <c r="J96" s="436"/>
      <c r="K96" s="311"/>
      <c r="L96" s="372"/>
      <c r="M96" s="282"/>
    </row>
    <row r="97" spans="1:17" s="283" customFormat="1" ht="27" customHeight="1" x14ac:dyDescent="0.25">
      <c r="A97" s="319" t="s">
        <v>262</v>
      </c>
      <c r="B97" s="320" t="s">
        <v>651</v>
      </c>
      <c r="C97" s="289">
        <f>+Nutrition!D103</f>
        <v>28.75</v>
      </c>
      <c r="D97" s="289">
        <f>+Nutrition!E103</f>
        <v>33.159999999999997</v>
      </c>
      <c r="E97" s="290">
        <f>+Nutrition!F103</f>
        <v>34.9</v>
      </c>
      <c r="F97" s="284">
        <f>+E97+(($L97+$H$9)*E97)</f>
        <v>34.9</v>
      </c>
      <c r="G97" s="285">
        <f t="shared" ref="G97:J101" si="11">+$F97-$D97*G$12</f>
        <v>26.61</v>
      </c>
      <c r="H97" s="285">
        <f t="shared" si="11"/>
        <v>23.294</v>
      </c>
      <c r="I97" s="285">
        <f t="shared" si="11"/>
        <v>20.972799999999999</v>
      </c>
      <c r="J97" s="285">
        <f t="shared" si="11"/>
        <v>18.32</v>
      </c>
      <c r="K97" s="311"/>
      <c r="L97" s="366">
        <v>0</v>
      </c>
      <c r="M97" s="282"/>
      <c r="N97" s="282"/>
      <c r="O97" s="282"/>
      <c r="P97" s="286"/>
      <c r="Q97" s="286"/>
    </row>
    <row r="98" spans="1:17" s="283" customFormat="1" ht="27" customHeight="1" x14ac:dyDescent="0.25">
      <c r="A98" s="319" t="s">
        <v>202</v>
      </c>
      <c r="B98" s="293" t="s">
        <v>740</v>
      </c>
      <c r="C98" s="289">
        <f>+Nutrition!D104</f>
        <v>23.1</v>
      </c>
      <c r="D98" s="289">
        <f>+Nutrition!E104</f>
        <v>28.22</v>
      </c>
      <c r="E98" s="290">
        <f>+Nutrition!F104</f>
        <v>29.700000000000003</v>
      </c>
      <c r="F98" s="284">
        <f>+E98+(($L98+$H$9)*E98)</f>
        <v>29.700000000000003</v>
      </c>
      <c r="G98" s="285">
        <f t="shared" si="11"/>
        <v>22.645000000000003</v>
      </c>
      <c r="H98" s="285">
        <f t="shared" si="11"/>
        <v>19.823000000000004</v>
      </c>
      <c r="I98" s="285">
        <f t="shared" si="11"/>
        <v>17.847600000000003</v>
      </c>
      <c r="J98" s="285">
        <f t="shared" si="11"/>
        <v>15.590000000000003</v>
      </c>
      <c r="K98" s="311"/>
      <c r="L98" s="366">
        <v>0</v>
      </c>
      <c r="M98" s="282"/>
      <c r="N98" s="282"/>
      <c r="O98" s="282"/>
      <c r="P98" s="286"/>
      <c r="Q98" s="286"/>
    </row>
    <row r="99" spans="1:17" s="283" customFormat="1" ht="27" customHeight="1" x14ac:dyDescent="0.25">
      <c r="A99" s="287" t="s">
        <v>32</v>
      </c>
      <c r="B99" s="292" t="s">
        <v>653</v>
      </c>
      <c r="C99" s="289">
        <f>+Nutrition!D105</f>
        <v>35.9</v>
      </c>
      <c r="D99" s="289">
        <f>+Nutrition!E105</f>
        <v>43.74</v>
      </c>
      <c r="E99" s="290">
        <f>+Nutrition!F105</f>
        <v>46.050000000000004</v>
      </c>
      <c r="F99" s="284">
        <f>+E99+(($L99+$H$9)*E99)</f>
        <v>46.050000000000004</v>
      </c>
      <c r="G99" s="285">
        <f t="shared" si="11"/>
        <v>35.115000000000002</v>
      </c>
      <c r="H99" s="285">
        <f t="shared" si="11"/>
        <v>30.741000000000007</v>
      </c>
      <c r="I99" s="285">
        <f t="shared" si="11"/>
        <v>27.679200000000005</v>
      </c>
      <c r="J99" s="285">
        <f t="shared" si="11"/>
        <v>24.180000000000003</v>
      </c>
      <c r="K99" s="311"/>
      <c r="L99" s="366">
        <v>0</v>
      </c>
      <c r="M99" s="282"/>
      <c r="N99" s="282"/>
      <c r="O99" s="282"/>
      <c r="P99" s="286"/>
      <c r="Q99" s="286"/>
    </row>
    <row r="100" spans="1:17" s="283" customFormat="1" ht="27" customHeight="1" x14ac:dyDescent="0.25">
      <c r="A100" s="287" t="s">
        <v>33</v>
      </c>
      <c r="B100" s="292" t="s">
        <v>654</v>
      </c>
      <c r="C100" s="289">
        <f>+Nutrition!D106</f>
        <v>35.9</v>
      </c>
      <c r="D100" s="289">
        <f>+Nutrition!E106</f>
        <v>43.74</v>
      </c>
      <c r="E100" s="290">
        <f>+Nutrition!F106</f>
        <v>46.050000000000004</v>
      </c>
      <c r="F100" s="284">
        <f>+E100+(($L100+$H$9)*E100)</f>
        <v>46.050000000000004</v>
      </c>
      <c r="G100" s="285">
        <f t="shared" si="11"/>
        <v>35.115000000000002</v>
      </c>
      <c r="H100" s="285">
        <f t="shared" si="11"/>
        <v>30.741000000000007</v>
      </c>
      <c r="I100" s="285">
        <f t="shared" si="11"/>
        <v>27.679200000000005</v>
      </c>
      <c r="J100" s="285">
        <f t="shared" si="11"/>
        <v>24.180000000000003</v>
      </c>
      <c r="K100" s="311"/>
      <c r="L100" s="366">
        <v>0</v>
      </c>
      <c r="M100" s="282"/>
      <c r="N100" s="282"/>
      <c r="O100" s="282"/>
      <c r="P100" s="286"/>
      <c r="Q100" s="286"/>
    </row>
    <row r="101" spans="1:17" s="327" customFormat="1" ht="27" customHeight="1" x14ac:dyDescent="0.25">
      <c r="A101" s="378" t="s">
        <v>240</v>
      </c>
      <c r="B101" s="379" t="s">
        <v>741</v>
      </c>
      <c r="C101" s="289">
        <f>+Nutrition!D107</f>
        <v>24.2</v>
      </c>
      <c r="D101" s="289">
        <f>+Nutrition!E107</f>
        <v>28.5</v>
      </c>
      <c r="E101" s="290">
        <f>+Nutrition!F107</f>
        <v>30</v>
      </c>
      <c r="F101" s="309">
        <f>+E101+(($L101+$H$9)*E101)</f>
        <v>30</v>
      </c>
      <c r="G101" s="318">
        <f t="shared" si="11"/>
        <v>22.875</v>
      </c>
      <c r="H101" s="318">
        <f t="shared" si="11"/>
        <v>20.024999999999999</v>
      </c>
      <c r="I101" s="318">
        <f t="shared" si="11"/>
        <v>18.03</v>
      </c>
      <c r="J101" s="318">
        <f t="shared" si="11"/>
        <v>15.75</v>
      </c>
      <c r="K101" s="285"/>
      <c r="L101" s="380">
        <v>0</v>
      </c>
      <c r="M101" s="282"/>
      <c r="N101" s="282"/>
      <c r="O101" s="282"/>
      <c r="P101" s="286"/>
      <c r="Q101" s="286"/>
    </row>
    <row r="102" spans="1:17" s="283" customFormat="1" ht="14.15" customHeight="1" x14ac:dyDescent="0.25">
      <c r="A102" s="409" t="s">
        <v>742</v>
      </c>
      <c r="B102" s="410"/>
      <c r="C102" s="410"/>
      <c r="D102" s="410"/>
      <c r="E102" s="410"/>
      <c r="F102" s="410"/>
      <c r="G102" s="410"/>
      <c r="H102" s="410"/>
      <c r="I102" s="411"/>
      <c r="J102" s="412"/>
      <c r="K102" s="311"/>
      <c r="L102" s="381"/>
      <c r="M102" s="323"/>
    </row>
    <row r="103" spans="1:17" s="283" customFormat="1" ht="14.15" customHeight="1" x14ac:dyDescent="0.25">
      <c r="A103" s="433" t="s">
        <v>527</v>
      </c>
      <c r="B103" s="434"/>
      <c r="C103" s="434"/>
      <c r="D103" s="434"/>
      <c r="E103" s="434"/>
      <c r="F103" s="434"/>
      <c r="G103" s="434"/>
      <c r="H103" s="434"/>
      <c r="I103" s="435"/>
      <c r="J103" s="436"/>
      <c r="K103" s="311"/>
      <c r="L103" s="372"/>
      <c r="M103" s="282"/>
    </row>
    <row r="104" spans="1:17" s="283" customFormat="1" ht="14.15" customHeight="1" x14ac:dyDescent="0.25">
      <c r="A104" s="287" t="s">
        <v>528</v>
      </c>
      <c r="B104" s="314" t="s">
        <v>657</v>
      </c>
      <c r="C104" s="307">
        <f>+Nutrition!D110</f>
        <v>29.5</v>
      </c>
      <c r="D104" s="307">
        <f>+Nutrition!E110</f>
        <v>34.200000000000003</v>
      </c>
      <c r="E104" s="308">
        <f>+Nutrition!F110</f>
        <v>36</v>
      </c>
      <c r="F104" s="284">
        <f>+E104+(($L104+$H$9)*E104)</f>
        <v>36</v>
      </c>
      <c r="G104" s="285">
        <f>+$F104-$D104*G$12</f>
        <v>27.45</v>
      </c>
      <c r="H104" s="285">
        <f>+$F104-$D104*H$12</f>
        <v>24.03</v>
      </c>
      <c r="I104" s="285">
        <f>+$F104-$D104*I$12</f>
        <v>21.635999999999999</v>
      </c>
      <c r="J104" s="285">
        <f>+$F104-$D104*J$12</f>
        <v>18.899999999999999</v>
      </c>
      <c r="K104" s="311"/>
      <c r="L104" s="366">
        <v>0</v>
      </c>
      <c r="M104" s="282"/>
      <c r="N104" s="282"/>
      <c r="O104" s="282"/>
      <c r="P104" s="286"/>
      <c r="Q104" s="286"/>
    </row>
    <row r="105" spans="1:17" s="283" customFormat="1" ht="14.15" customHeight="1" x14ac:dyDescent="0.25">
      <c r="A105" s="439" t="s">
        <v>464</v>
      </c>
      <c r="B105" s="440"/>
      <c r="C105" s="440"/>
      <c r="D105" s="440"/>
      <c r="E105" s="440"/>
      <c r="F105" s="440"/>
      <c r="G105" s="440"/>
      <c r="H105" s="440"/>
      <c r="I105" s="441"/>
      <c r="J105" s="442"/>
      <c r="K105" s="311"/>
      <c r="L105" s="372"/>
      <c r="M105" s="282"/>
    </row>
    <row r="106" spans="1:17" s="283" customFormat="1" ht="14.15" customHeight="1" x14ac:dyDescent="0.25">
      <c r="A106" s="287" t="s">
        <v>89</v>
      </c>
      <c r="B106" s="314" t="s">
        <v>743</v>
      </c>
      <c r="C106" s="289">
        <f>+Nutrition!D112</f>
        <v>40.200000000000003</v>
      </c>
      <c r="D106" s="289">
        <f>+Nutrition!E112</f>
        <v>48.88</v>
      </c>
      <c r="E106" s="290">
        <f>+Nutrition!F112</f>
        <v>51.45</v>
      </c>
      <c r="F106" s="284">
        <f t="shared" ref="F106:F118" si="12">+E106+(($L106+$H$9)*E106)</f>
        <v>51.45</v>
      </c>
      <c r="G106" s="285">
        <f t="shared" ref="G106:J118" si="13">+$F106-$D106*G$12</f>
        <v>39.230000000000004</v>
      </c>
      <c r="H106" s="285">
        <f t="shared" si="13"/>
        <v>34.341999999999999</v>
      </c>
      <c r="I106" s="285">
        <f t="shared" si="13"/>
        <v>30.920400000000001</v>
      </c>
      <c r="J106" s="285">
        <f t="shared" si="13"/>
        <v>27.01</v>
      </c>
      <c r="K106" s="311"/>
      <c r="L106" s="366">
        <v>0</v>
      </c>
      <c r="M106" s="282"/>
      <c r="N106" s="282"/>
      <c r="O106" s="282"/>
      <c r="P106" s="286"/>
      <c r="Q106" s="286"/>
    </row>
    <row r="107" spans="1:17" s="283" customFormat="1" ht="14.15" customHeight="1" x14ac:dyDescent="0.25">
      <c r="A107" s="287" t="s">
        <v>119</v>
      </c>
      <c r="B107" s="317" t="s">
        <v>659</v>
      </c>
      <c r="C107" s="289">
        <f>+Nutrition!D113</f>
        <v>24.95</v>
      </c>
      <c r="D107" s="289">
        <f>+Nutrition!E113</f>
        <v>30.45</v>
      </c>
      <c r="E107" s="290">
        <f>+Nutrition!F113</f>
        <v>32.050000000000004</v>
      </c>
      <c r="F107" s="284">
        <f t="shared" si="12"/>
        <v>32.050000000000004</v>
      </c>
      <c r="G107" s="285">
        <f t="shared" si="13"/>
        <v>24.437500000000004</v>
      </c>
      <c r="H107" s="285">
        <f t="shared" si="13"/>
        <v>21.392500000000005</v>
      </c>
      <c r="I107" s="285">
        <f t="shared" si="13"/>
        <v>19.261000000000003</v>
      </c>
      <c r="J107" s="285">
        <f t="shared" si="13"/>
        <v>16.825000000000003</v>
      </c>
      <c r="K107" s="311"/>
      <c r="L107" s="366">
        <v>0</v>
      </c>
      <c r="M107" s="282"/>
      <c r="N107" s="282"/>
      <c r="O107" s="282"/>
      <c r="P107" s="286"/>
      <c r="Q107" s="286"/>
    </row>
    <row r="108" spans="1:17" s="283" customFormat="1" ht="14.15" customHeight="1" x14ac:dyDescent="0.25">
      <c r="A108" s="287" t="s">
        <v>71</v>
      </c>
      <c r="B108" s="324" t="s">
        <v>660</v>
      </c>
      <c r="C108" s="289">
        <f>+Nutrition!D114</f>
        <v>24.95</v>
      </c>
      <c r="D108" s="289">
        <f>+Nutrition!E114</f>
        <v>30.45</v>
      </c>
      <c r="E108" s="290">
        <f>+Nutrition!F114</f>
        <v>32.050000000000004</v>
      </c>
      <c r="F108" s="284">
        <f t="shared" si="12"/>
        <v>32.050000000000004</v>
      </c>
      <c r="G108" s="285">
        <f t="shared" si="13"/>
        <v>24.437500000000004</v>
      </c>
      <c r="H108" s="285">
        <f t="shared" si="13"/>
        <v>21.392500000000005</v>
      </c>
      <c r="I108" s="285">
        <f t="shared" si="13"/>
        <v>19.261000000000003</v>
      </c>
      <c r="J108" s="285">
        <f t="shared" si="13"/>
        <v>16.825000000000003</v>
      </c>
      <c r="K108" s="311"/>
      <c r="L108" s="366">
        <v>0</v>
      </c>
      <c r="M108" s="282"/>
      <c r="N108" s="282"/>
      <c r="O108" s="282"/>
      <c r="P108" s="286"/>
      <c r="Q108" s="286"/>
    </row>
    <row r="109" spans="1:17" s="283" customFormat="1" ht="14.15" customHeight="1" x14ac:dyDescent="0.25">
      <c r="A109" s="316" t="s">
        <v>19</v>
      </c>
      <c r="B109" s="325" t="s">
        <v>661</v>
      </c>
      <c r="C109" s="289">
        <f>+Nutrition!D115</f>
        <v>30.7</v>
      </c>
      <c r="D109" s="289">
        <f>+Nutrition!E115</f>
        <v>36.340000000000003</v>
      </c>
      <c r="E109" s="290">
        <f>+Nutrition!F115</f>
        <v>38.25</v>
      </c>
      <c r="F109" s="284">
        <f t="shared" si="12"/>
        <v>38.25</v>
      </c>
      <c r="G109" s="285">
        <f t="shared" si="13"/>
        <v>29.164999999999999</v>
      </c>
      <c r="H109" s="285">
        <f t="shared" si="13"/>
        <v>25.530999999999999</v>
      </c>
      <c r="I109" s="285">
        <f t="shared" si="13"/>
        <v>22.987200000000001</v>
      </c>
      <c r="J109" s="285">
        <f t="shared" si="13"/>
        <v>20.079999999999998</v>
      </c>
      <c r="K109" s="311"/>
      <c r="L109" s="366">
        <v>0</v>
      </c>
      <c r="M109" s="282"/>
      <c r="N109" s="282"/>
      <c r="O109" s="282"/>
      <c r="P109" s="286"/>
      <c r="Q109" s="286"/>
    </row>
    <row r="110" spans="1:17" s="283" customFormat="1" ht="14.15" customHeight="1" x14ac:dyDescent="0.25">
      <c r="A110" s="287" t="s">
        <v>155</v>
      </c>
      <c r="B110" s="324" t="s">
        <v>662</v>
      </c>
      <c r="C110" s="289">
        <f>+Nutrition!D116</f>
        <v>92.55</v>
      </c>
      <c r="D110" s="289">
        <f>+Nutrition!E116</f>
        <v>112.49</v>
      </c>
      <c r="E110" s="290">
        <f>+Nutrition!F116</f>
        <v>118.4</v>
      </c>
      <c r="F110" s="284">
        <f t="shared" si="12"/>
        <v>118.4</v>
      </c>
      <c r="G110" s="285">
        <f t="shared" si="13"/>
        <v>90.277500000000003</v>
      </c>
      <c r="H110" s="285">
        <f t="shared" si="13"/>
        <v>79.028500000000008</v>
      </c>
      <c r="I110" s="285">
        <f t="shared" si="13"/>
        <v>71.154200000000003</v>
      </c>
      <c r="J110" s="285">
        <f t="shared" si="13"/>
        <v>62.155000000000008</v>
      </c>
      <c r="K110" s="311"/>
      <c r="L110" s="366">
        <v>0</v>
      </c>
      <c r="M110" s="282"/>
      <c r="N110" s="282"/>
      <c r="O110" s="282"/>
      <c r="P110" s="286"/>
      <c r="Q110" s="286"/>
    </row>
    <row r="111" spans="1:17" s="283" customFormat="1" ht="14.15" customHeight="1" x14ac:dyDescent="0.25">
      <c r="A111" s="287" t="s">
        <v>282</v>
      </c>
      <c r="B111" s="325" t="s">
        <v>663</v>
      </c>
      <c r="C111" s="289">
        <f>+Nutrition!D117</f>
        <v>24.95</v>
      </c>
      <c r="D111" s="289">
        <f>+Nutrition!E117</f>
        <v>30.45</v>
      </c>
      <c r="E111" s="290">
        <f>+Nutrition!F117</f>
        <v>32.050000000000004</v>
      </c>
      <c r="F111" s="284">
        <f t="shared" si="12"/>
        <v>32.050000000000004</v>
      </c>
      <c r="G111" s="285">
        <f t="shared" si="13"/>
        <v>24.437500000000004</v>
      </c>
      <c r="H111" s="285">
        <f t="shared" si="13"/>
        <v>21.392500000000005</v>
      </c>
      <c r="I111" s="285">
        <f t="shared" si="13"/>
        <v>19.261000000000003</v>
      </c>
      <c r="J111" s="285">
        <f t="shared" si="13"/>
        <v>16.825000000000003</v>
      </c>
      <c r="K111" s="311"/>
      <c r="L111" s="366">
        <v>0</v>
      </c>
      <c r="M111" s="282"/>
      <c r="N111" s="282"/>
      <c r="O111" s="282"/>
      <c r="P111" s="286"/>
      <c r="Q111" s="286"/>
    </row>
    <row r="112" spans="1:17" s="283" customFormat="1" ht="40.75" customHeight="1" x14ac:dyDescent="0.25">
      <c r="A112" s="287" t="s">
        <v>454</v>
      </c>
      <c r="B112" s="326" t="s">
        <v>664</v>
      </c>
      <c r="C112" s="289">
        <f>+Nutrition!D118</f>
        <v>76.099999999999994</v>
      </c>
      <c r="D112" s="289">
        <f>+Nutrition!E118</f>
        <v>90.96</v>
      </c>
      <c r="E112" s="290">
        <f>+Nutrition!F118</f>
        <v>95.75</v>
      </c>
      <c r="F112" s="284">
        <f t="shared" si="12"/>
        <v>95.75</v>
      </c>
      <c r="G112" s="285">
        <f t="shared" si="13"/>
        <v>73.010000000000005</v>
      </c>
      <c r="H112" s="285">
        <f t="shared" si="13"/>
        <v>63.914000000000001</v>
      </c>
      <c r="I112" s="285">
        <f t="shared" si="13"/>
        <v>57.546800000000005</v>
      </c>
      <c r="J112" s="285">
        <f t="shared" si="13"/>
        <v>50.27</v>
      </c>
      <c r="K112" s="311"/>
      <c r="L112" s="366">
        <v>0</v>
      </c>
      <c r="M112" s="282"/>
      <c r="N112" s="282"/>
      <c r="O112" s="282"/>
      <c r="P112" s="286"/>
      <c r="Q112" s="286"/>
    </row>
    <row r="113" spans="1:17" s="283" customFormat="1" ht="40.75" customHeight="1" x14ac:dyDescent="0.25">
      <c r="A113" s="287" t="s">
        <v>455</v>
      </c>
      <c r="B113" s="326" t="s">
        <v>665</v>
      </c>
      <c r="C113" s="289">
        <f>+Nutrition!D119</f>
        <v>76.099999999999994</v>
      </c>
      <c r="D113" s="289">
        <f>+Nutrition!E119</f>
        <v>90.96</v>
      </c>
      <c r="E113" s="290">
        <f>+Nutrition!F119</f>
        <v>95.75</v>
      </c>
      <c r="F113" s="284">
        <f t="shared" si="12"/>
        <v>95.75</v>
      </c>
      <c r="G113" s="285">
        <f t="shared" si="13"/>
        <v>73.010000000000005</v>
      </c>
      <c r="H113" s="285">
        <f t="shared" si="13"/>
        <v>63.914000000000001</v>
      </c>
      <c r="I113" s="285">
        <f t="shared" si="13"/>
        <v>57.546800000000005</v>
      </c>
      <c r="J113" s="285">
        <f t="shared" si="13"/>
        <v>50.27</v>
      </c>
      <c r="K113" s="311"/>
      <c r="L113" s="366">
        <v>0</v>
      </c>
      <c r="M113" s="282"/>
      <c r="N113" s="282"/>
      <c r="O113" s="282"/>
      <c r="P113" s="286"/>
      <c r="Q113" s="286"/>
    </row>
    <row r="114" spans="1:17" s="283" customFormat="1" ht="14.15" customHeight="1" x14ac:dyDescent="0.25">
      <c r="A114" s="287" t="s">
        <v>423</v>
      </c>
      <c r="B114" s="314" t="s">
        <v>666</v>
      </c>
      <c r="C114" s="289">
        <f>+Nutrition!D120</f>
        <v>20.45</v>
      </c>
      <c r="D114" s="289">
        <f>+Nutrition!E120</f>
        <v>24.17</v>
      </c>
      <c r="E114" s="290">
        <f>+Nutrition!F120</f>
        <v>25.450000000000003</v>
      </c>
      <c r="F114" s="284">
        <f t="shared" si="12"/>
        <v>25.450000000000003</v>
      </c>
      <c r="G114" s="285">
        <f t="shared" si="13"/>
        <v>19.407500000000002</v>
      </c>
      <c r="H114" s="285">
        <f t="shared" si="13"/>
        <v>16.990500000000004</v>
      </c>
      <c r="I114" s="285">
        <f t="shared" si="13"/>
        <v>15.298600000000002</v>
      </c>
      <c r="J114" s="285">
        <f t="shared" si="13"/>
        <v>13.365000000000002</v>
      </c>
      <c r="K114" s="311"/>
      <c r="L114" s="366">
        <v>0</v>
      </c>
      <c r="M114" s="282"/>
      <c r="N114" s="282"/>
      <c r="O114" s="282"/>
      <c r="P114" s="286"/>
      <c r="Q114" s="286"/>
    </row>
    <row r="115" spans="1:17" s="283" customFormat="1" ht="14.15" customHeight="1" x14ac:dyDescent="0.25">
      <c r="A115" s="287" t="s">
        <v>288</v>
      </c>
      <c r="B115" s="325" t="s">
        <v>667</v>
      </c>
      <c r="C115" s="289">
        <f>+Nutrition!D121</f>
        <v>92.55</v>
      </c>
      <c r="D115" s="289">
        <f>+Nutrition!E121</f>
        <v>112.49</v>
      </c>
      <c r="E115" s="290">
        <f>+Nutrition!F121</f>
        <v>118.4</v>
      </c>
      <c r="F115" s="284">
        <f t="shared" si="12"/>
        <v>118.4</v>
      </c>
      <c r="G115" s="285">
        <f t="shared" si="13"/>
        <v>90.277500000000003</v>
      </c>
      <c r="H115" s="285">
        <f t="shared" si="13"/>
        <v>79.028500000000008</v>
      </c>
      <c r="I115" s="285">
        <f t="shared" si="13"/>
        <v>71.154200000000003</v>
      </c>
      <c r="J115" s="285">
        <f t="shared" si="13"/>
        <v>62.155000000000008</v>
      </c>
      <c r="K115" s="311"/>
      <c r="L115" s="366">
        <v>0</v>
      </c>
      <c r="M115" s="282"/>
      <c r="N115" s="282"/>
      <c r="O115" s="282"/>
      <c r="P115" s="286"/>
      <c r="Q115" s="286"/>
    </row>
    <row r="116" spans="1:17" s="283" customFormat="1" ht="14.15" customHeight="1" x14ac:dyDescent="0.25">
      <c r="A116" s="287" t="s">
        <v>370</v>
      </c>
      <c r="B116" s="325" t="s">
        <v>668</v>
      </c>
      <c r="C116" s="289">
        <f>+Nutrition!D122</f>
        <v>24.95</v>
      </c>
      <c r="D116" s="289">
        <f>+Nutrition!E122</f>
        <v>30.45</v>
      </c>
      <c r="E116" s="290">
        <f>+Nutrition!F122</f>
        <v>32.050000000000004</v>
      </c>
      <c r="F116" s="284">
        <f t="shared" si="12"/>
        <v>32.050000000000004</v>
      </c>
      <c r="G116" s="285">
        <f t="shared" si="13"/>
        <v>24.437500000000004</v>
      </c>
      <c r="H116" s="285">
        <f t="shared" si="13"/>
        <v>21.392500000000005</v>
      </c>
      <c r="I116" s="285">
        <f t="shared" si="13"/>
        <v>19.261000000000003</v>
      </c>
      <c r="J116" s="285">
        <f t="shared" si="13"/>
        <v>16.825000000000003</v>
      </c>
      <c r="K116" s="311"/>
      <c r="L116" s="366">
        <v>0</v>
      </c>
      <c r="M116" s="282"/>
      <c r="N116" s="282"/>
      <c r="O116" s="282"/>
      <c r="P116" s="286"/>
      <c r="Q116" s="286"/>
    </row>
    <row r="117" spans="1:17" s="283" customFormat="1" ht="14.15" customHeight="1" x14ac:dyDescent="0.25">
      <c r="A117" s="287" t="s">
        <v>10</v>
      </c>
      <c r="B117" s="324" t="s">
        <v>669</v>
      </c>
      <c r="C117" s="289">
        <f>+Nutrition!D123</f>
        <v>22.95</v>
      </c>
      <c r="D117" s="289">
        <f>+Nutrition!E123</f>
        <v>27.93</v>
      </c>
      <c r="E117" s="290">
        <f>+Nutrition!F123</f>
        <v>29.400000000000002</v>
      </c>
      <c r="F117" s="284">
        <f t="shared" si="12"/>
        <v>29.400000000000002</v>
      </c>
      <c r="G117" s="285">
        <f t="shared" si="13"/>
        <v>22.417500000000004</v>
      </c>
      <c r="H117" s="285">
        <f t="shared" si="13"/>
        <v>19.624500000000005</v>
      </c>
      <c r="I117" s="285">
        <f t="shared" si="13"/>
        <v>17.669400000000003</v>
      </c>
      <c r="J117" s="285">
        <f t="shared" si="13"/>
        <v>15.435000000000002</v>
      </c>
      <c r="K117" s="311"/>
      <c r="L117" s="366">
        <v>0</v>
      </c>
      <c r="M117" s="282"/>
      <c r="N117" s="282"/>
      <c r="O117" s="282"/>
      <c r="P117" s="286"/>
      <c r="Q117" s="286"/>
    </row>
    <row r="118" spans="1:17" s="283" customFormat="1" ht="14.15" customHeight="1" x14ac:dyDescent="0.25">
      <c r="A118" s="287" t="s">
        <v>172</v>
      </c>
      <c r="B118" s="324" t="s">
        <v>670</v>
      </c>
      <c r="C118" s="289">
        <f>+Nutrition!D124</f>
        <v>22.95</v>
      </c>
      <c r="D118" s="289">
        <f>+Nutrition!E124</f>
        <v>27.93</v>
      </c>
      <c r="E118" s="290">
        <f>+Nutrition!F124</f>
        <v>29.400000000000002</v>
      </c>
      <c r="F118" s="284">
        <f t="shared" si="12"/>
        <v>29.400000000000002</v>
      </c>
      <c r="G118" s="285">
        <f t="shared" si="13"/>
        <v>22.417500000000004</v>
      </c>
      <c r="H118" s="285">
        <f t="shared" si="13"/>
        <v>19.624500000000005</v>
      </c>
      <c r="I118" s="285">
        <f t="shared" si="13"/>
        <v>17.669400000000003</v>
      </c>
      <c r="J118" s="285">
        <f t="shared" si="13"/>
        <v>15.435000000000002</v>
      </c>
      <c r="K118" s="311"/>
      <c r="L118" s="366">
        <v>0</v>
      </c>
      <c r="M118" s="282"/>
      <c r="N118" s="282"/>
      <c r="O118" s="282"/>
      <c r="P118" s="286"/>
      <c r="Q118" s="286"/>
    </row>
    <row r="119" spans="1:17" s="283" customFormat="1" ht="14.15" customHeight="1" x14ac:dyDescent="0.25">
      <c r="A119" s="439" t="s">
        <v>145</v>
      </c>
      <c r="B119" s="440"/>
      <c r="C119" s="440"/>
      <c r="D119" s="440"/>
      <c r="E119" s="440"/>
      <c r="F119" s="440"/>
      <c r="G119" s="440"/>
      <c r="H119" s="440"/>
      <c r="I119" s="441"/>
      <c r="J119" s="442"/>
      <c r="K119" s="311"/>
      <c r="L119" s="372"/>
      <c r="M119" s="282"/>
    </row>
    <row r="120" spans="1:17" s="283" customFormat="1" ht="14.15" customHeight="1" x14ac:dyDescent="0.25">
      <c r="A120" s="316" t="s">
        <v>39</v>
      </c>
      <c r="B120" s="327" t="s">
        <v>161</v>
      </c>
      <c r="C120" s="289">
        <f>+Nutrition!D126</f>
        <v>12.95</v>
      </c>
      <c r="D120" s="289">
        <f>+Nutrition!E126</f>
        <v>15.73</v>
      </c>
      <c r="E120" s="290">
        <f>+Nutrition!F126</f>
        <v>16.55</v>
      </c>
      <c r="F120" s="284">
        <f t="shared" ref="F120:F127" si="14">+E120+(($L120+$H$9)*E120)</f>
        <v>16.55</v>
      </c>
      <c r="G120" s="285">
        <f t="shared" ref="G120:J127" si="15">+$F120-$D120*G$12</f>
        <v>12.6175</v>
      </c>
      <c r="H120" s="285">
        <f t="shared" si="15"/>
        <v>11.044500000000001</v>
      </c>
      <c r="I120" s="285">
        <f t="shared" si="15"/>
        <v>9.9434000000000005</v>
      </c>
      <c r="J120" s="285">
        <f t="shared" si="15"/>
        <v>8.6850000000000005</v>
      </c>
      <c r="K120" s="311"/>
      <c r="L120" s="366">
        <v>0</v>
      </c>
      <c r="M120" s="282"/>
      <c r="N120" s="282"/>
      <c r="O120" s="282"/>
      <c r="P120" s="286"/>
      <c r="Q120" s="286"/>
    </row>
    <row r="121" spans="1:17" s="283" customFormat="1" ht="14.15" customHeight="1" x14ac:dyDescent="0.25">
      <c r="A121" s="287" t="s">
        <v>90</v>
      </c>
      <c r="B121" s="314" t="s">
        <v>671</v>
      </c>
      <c r="C121" s="289">
        <f>+Nutrition!D127</f>
        <v>89.95</v>
      </c>
      <c r="D121" s="289">
        <f>+Nutrition!E127</f>
        <v>104.36</v>
      </c>
      <c r="E121" s="290">
        <f>+Nutrition!F127</f>
        <v>109.85000000000001</v>
      </c>
      <c r="F121" s="284">
        <f t="shared" si="14"/>
        <v>109.85000000000001</v>
      </c>
      <c r="G121" s="285">
        <f t="shared" si="15"/>
        <v>83.76</v>
      </c>
      <c r="H121" s="285">
        <f t="shared" si="15"/>
        <v>73.324000000000012</v>
      </c>
      <c r="I121" s="285">
        <f t="shared" si="15"/>
        <v>66.018800000000013</v>
      </c>
      <c r="J121" s="285">
        <f t="shared" si="15"/>
        <v>57.670000000000009</v>
      </c>
      <c r="K121" s="311"/>
      <c r="L121" s="366">
        <v>0</v>
      </c>
      <c r="M121" s="282"/>
      <c r="N121" s="282"/>
      <c r="O121" s="282"/>
      <c r="P121" s="286"/>
      <c r="Q121" s="286"/>
    </row>
    <row r="122" spans="1:17" s="283" customFormat="1" ht="14.15" customHeight="1" x14ac:dyDescent="0.25">
      <c r="A122" s="287" t="s">
        <v>112</v>
      </c>
      <c r="B122" s="314" t="s">
        <v>672</v>
      </c>
      <c r="C122" s="289">
        <f>+Nutrition!D128</f>
        <v>89.95</v>
      </c>
      <c r="D122" s="289">
        <f>+Nutrition!E128</f>
        <v>104.36</v>
      </c>
      <c r="E122" s="290">
        <f>+Nutrition!F128</f>
        <v>109.85000000000001</v>
      </c>
      <c r="F122" s="284">
        <f t="shared" si="14"/>
        <v>109.85000000000001</v>
      </c>
      <c r="G122" s="285">
        <f t="shared" si="15"/>
        <v>83.76</v>
      </c>
      <c r="H122" s="285">
        <f t="shared" si="15"/>
        <v>73.324000000000012</v>
      </c>
      <c r="I122" s="285">
        <f t="shared" si="15"/>
        <v>66.018800000000013</v>
      </c>
      <c r="J122" s="285">
        <f t="shared" si="15"/>
        <v>57.670000000000009</v>
      </c>
      <c r="K122" s="311"/>
      <c r="L122" s="366">
        <v>0</v>
      </c>
      <c r="M122" s="282"/>
      <c r="N122" s="282"/>
      <c r="O122" s="282"/>
      <c r="P122" s="286"/>
      <c r="Q122" s="286"/>
    </row>
    <row r="123" spans="1:17" s="283" customFormat="1" ht="14.15" customHeight="1" x14ac:dyDescent="0.25">
      <c r="A123" s="316" t="s">
        <v>7</v>
      </c>
      <c r="B123" s="314" t="s">
        <v>673</v>
      </c>
      <c r="C123" s="289">
        <f>+Nutrition!D129</f>
        <v>25.75</v>
      </c>
      <c r="D123" s="289">
        <f>+Nutrition!E129</f>
        <v>31.31</v>
      </c>
      <c r="E123" s="290">
        <f>+Nutrition!F129</f>
        <v>32.950000000000003</v>
      </c>
      <c r="F123" s="284">
        <f t="shared" si="14"/>
        <v>32.950000000000003</v>
      </c>
      <c r="G123" s="285">
        <f t="shared" si="15"/>
        <v>25.122500000000002</v>
      </c>
      <c r="H123" s="285">
        <f t="shared" si="15"/>
        <v>21.991500000000002</v>
      </c>
      <c r="I123" s="285">
        <f t="shared" si="15"/>
        <v>19.799800000000005</v>
      </c>
      <c r="J123" s="285">
        <f t="shared" si="15"/>
        <v>17.295000000000002</v>
      </c>
      <c r="K123" s="311"/>
      <c r="L123" s="366">
        <v>0</v>
      </c>
      <c r="M123" s="282"/>
      <c r="N123" s="282"/>
      <c r="O123" s="282"/>
      <c r="P123" s="286"/>
      <c r="Q123" s="286"/>
    </row>
    <row r="124" spans="1:17" s="283" customFormat="1" ht="14.15" customHeight="1" x14ac:dyDescent="0.25">
      <c r="A124" s="316" t="s">
        <v>24</v>
      </c>
      <c r="B124" s="314" t="s">
        <v>744</v>
      </c>
      <c r="C124" s="289">
        <f>+Nutrition!D130</f>
        <v>35.5</v>
      </c>
      <c r="D124" s="289">
        <f>+Nutrition!E130</f>
        <v>43.23</v>
      </c>
      <c r="E124" s="290">
        <f>+Nutrition!F130</f>
        <v>45.5</v>
      </c>
      <c r="F124" s="284">
        <f t="shared" si="14"/>
        <v>45.5</v>
      </c>
      <c r="G124" s="285">
        <f t="shared" si="15"/>
        <v>34.692500000000003</v>
      </c>
      <c r="H124" s="285">
        <f t="shared" si="15"/>
        <v>30.369500000000002</v>
      </c>
      <c r="I124" s="285">
        <f t="shared" si="15"/>
        <v>27.343400000000003</v>
      </c>
      <c r="J124" s="285">
        <f t="shared" si="15"/>
        <v>23.885000000000002</v>
      </c>
      <c r="K124" s="311"/>
      <c r="L124" s="366">
        <v>0</v>
      </c>
      <c r="M124" s="282"/>
      <c r="N124" s="282"/>
      <c r="O124" s="282"/>
      <c r="P124" s="286"/>
      <c r="Q124" s="286"/>
    </row>
    <row r="125" spans="1:17" s="283" customFormat="1" ht="14.15" customHeight="1" x14ac:dyDescent="0.25">
      <c r="A125" s="316" t="s">
        <v>117</v>
      </c>
      <c r="B125" s="328" t="s">
        <v>137</v>
      </c>
      <c r="C125" s="289">
        <f>+Nutrition!D131</f>
        <v>92.55</v>
      </c>
      <c r="D125" s="289">
        <f>+Nutrition!E131</f>
        <v>112.49</v>
      </c>
      <c r="E125" s="290">
        <f>+Nutrition!F131</f>
        <v>118.4</v>
      </c>
      <c r="F125" s="284">
        <f t="shared" si="14"/>
        <v>118.4</v>
      </c>
      <c r="G125" s="285">
        <f t="shared" si="15"/>
        <v>90.277500000000003</v>
      </c>
      <c r="H125" s="285">
        <f t="shared" si="15"/>
        <v>79.028500000000008</v>
      </c>
      <c r="I125" s="285">
        <f t="shared" si="15"/>
        <v>71.154200000000003</v>
      </c>
      <c r="J125" s="285">
        <f t="shared" si="15"/>
        <v>62.155000000000008</v>
      </c>
      <c r="K125" s="311"/>
      <c r="L125" s="366">
        <v>0</v>
      </c>
      <c r="M125" s="282"/>
      <c r="N125" s="282"/>
      <c r="O125" s="282"/>
      <c r="P125" s="286"/>
      <c r="Q125" s="286"/>
    </row>
    <row r="126" spans="1:17" s="283" customFormat="1" ht="14.15" customHeight="1" x14ac:dyDescent="0.25">
      <c r="A126" s="316" t="s">
        <v>157</v>
      </c>
      <c r="B126" s="328" t="s">
        <v>160</v>
      </c>
      <c r="C126" s="289">
        <f>+Nutrition!D132</f>
        <v>38.049999999999997</v>
      </c>
      <c r="D126" s="289">
        <f>+Nutrition!E132</f>
        <v>45.03</v>
      </c>
      <c r="E126" s="290">
        <f>+Nutrition!F132</f>
        <v>47.400000000000006</v>
      </c>
      <c r="F126" s="284">
        <f t="shared" si="14"/>
        <v>47.400000000000006</v>
      </c>
      <c r="G126" s="285">
        <f t="shared" si="15"/>
        <v>36.142500000000005</v>
      </c>
      <c r="H126" s="285">
        <f t="shared" si="15"/>
        <v>31.639500000000005</v>
      </c>
      <c r="I126" s="285">
        <f t="shared" si="15"/>
        <v>28.487400000000004</v>
      </c>
      <c r="J126" s="285">
        <f t="shared" si="15"/>
        <v>24.885000000000005</v>
      </c>
      <c r="K126" s="311"/>
      <c r="L126" s="366">
        <v>0</v>
      </c>
      <c r="M126" s="282"/>
      <c r="N126" s="282"/>
      <c r="O126" s="282"/>
      <c r="P126" s="286"/>
      <c r="Q126" s="286"/>
    </row>
    <row r="127" spans="1:17" s="283" customFormat="1" ht="14.15" customHeight="1" x14ac:dyDescent="0.25">
      <c r="A127" s="287" t="s">
        <v>11</v>
      </c>
      <c r="B127" s="314" t="s">
        <v>675</v>
      </c>
      <c r="C127" s="289">
        <f>+Nutrition!D133</f>
        <v>48.75</v>
      </c>
      <c r="D127" s="289">
        <f>+Nutrition!E133</f>
        <v>56.48</v>
      </c>
      <c r="E127" s="290">
        <f>+Nutrition!F133</f>
        <v>59.45</v>
      </c>
      <c r="F127" s="284">
        <f t="shared" si="14"/>
        <v>59.45</v>
      </c>
      <c r="G127" s="285">
        <f t="shared" si="15"/>
        <v>45.330000000000005</v>
      </c>
      <c r="H127" s="285">
        <f t="shared" si="15"/>
        <v>39.682000000000002</v>
      </c>
      <c r="I127" s="285">
        <f t="shared" si="15"/>
        <v>35.728400000000008</v>
      </c>
      <c r="J127" s="285">
        <f t="shared" si="15"/>
        <v>31.210000000000004</v>
      </c>
      <c r="K127" s="311"/>
      <c r="L127" s="366">
        <v>0</v>
      </c>
      <c r="M127" s="282"/>
      <c r="N127" s="282"/>
      <c r="O127" s="282"/>
      <c r="P127" s="286"/>
      <c r="Q127" s="286"/>
    </row>
    <row r="128" spans="1:17" s="283" customFormat="1" ht="14.15" customHeight="1" x14ac:dyDescent="0.25">
      <c r="A128" s="433" t="s">
        <v>465</v>
      </c>
      <c r="B128" s="434"/>
      <c r="C128" s="434"/>
      <c r="D128" s="434"/>
      <c r="E128" s="434"/>
      <c r="F128" s="434"/>
      <c r="G128" s="434"/>
      <c r="H128" s="434"/>
      <c r="I128" s="435"/>
      <c r="J128" s="436"/>
      <c r="K128" s="311"/>
      <c r="L128" s="372"/>
      <c r="M128" s="282"/>
    </row>
    <row r="129" spans="1:17" s="283" customFormat="1" ht="14.15" customHeight="1" x14ac:dyDescent="0.25">
      <c r="A129" s="316" t="s">
        <v>114</v>
      </c>
      <c r="B129" s="327" t="s">
        <v>162</v>
      </c>
      <c r="C129" s="289">
        <f>+Nutrition!D135</f>
        <v>13.95</v>
      </c>
      <c r="D129" s="289">
        <f>+Nutrition!E135</f>
        <v>17</v>
      </c>
      <c r="E129" s="290">
        <f>+Nutrition!F135</f>
        <v>17.900000000000002</v>
      </c>
      <c r="F129" s="284">
        <f>+E129+(($L129+$H$9)*E129)</f>
        <v>17.900000000000002</v>
      </c>
      <c r="G129" s="285">
        <f t="shared" ref="G129:J130" si="16">+$F129-$D129*G$12</f>
        <v>13.650000000000002</v>
      </c>
      <c r="H129" s="285">
        <f t="shared" si="16"/>
        <v>11.950000000000003</v>
      </c>
      <c r="I129" s="285">
        <f t="shared" si="16"/>
        <v>10.760000000000002</v>
      </c>
      <c r="J129" s="285">
        <f t="shared" si="16"/>
        <v>9.4000000000000021</v>
      </c>
      <c r="K129" s="311"/>
      <c r="L129" s="366">
        <v>0</v>
      </c>
      <c r="M129" s="282"/>
      <c r="N129" s="282"/>
      <c r="O129" s="282"/>
      <c r="P129" s="286"/>
      <c r="Q129" s="286"/>
    </row>
    <row r="130" spans="1:17" s="283" customFormat="1" ht="14.15" customHeight="1" x14ac:dyDescent="0.25">
      <c r="A130" s="316" t="s">
        <v>52</v>
      </c>
      <c r="B130" s="327" t="s">
        <v>163</v>
      </c>
      <c r="C130" s="289">
        <f>+Nutrition!D136</f>
        <v>13.25</v>
      </c>
      <c r="D130" s="289">
        <f>+Nutrition!E136</f>
        <v>16.100000000000001</v>
      </c>
      <c r="E130" s="290">
        <f>+Nutrition!F136</f>
        <v>16.95</v>
      </c>
      <c r="F130" s="284">
        <f>+E130+(($L130+$H$9)*E130)</f>
        <v>16.95</v>
      </c>
      <c r="G130" s="285">
        <f t="shared" si="16"/>
        <v>12.924999999999999</v>
      </c>
      <c r="H130" s="285">
        <f t="shared" si="16"/>
        <v>11.315</v>
      </c>
      <c r="I130" s="285">
        <f t="shared" si="16"/>
        <v>10.187999999999999</v>
      </c>
      <c r="J130" s="285">
        <f t="shared" si="16"/>
        <v>8.8999999999999986</v>
      </c>
      <c r="K130" s="311"/>
      <c r="L130" s="366">
        <v>0</v>
      </c>
      <c r="M130" s="282"/>
      <c r="N130" s="282"/>
      <c r="O130" s="282"/>
      <c r="P130" s="286"/>
      <c r="Q130" s="286"/>
    </row>
    <row r="131" spans="1:17" s="283" customFormat="1" ht="14.15" customHeight="1" x14ac:dyDescent="0.25">
      <c r="A131" s="433" t="s">
        <v>676</v>
      </c>
      <c r="B131" s="434"/>
      <c r="C131" s="434"/>
      <c r="D131" s="434"/>
      <c r="E131" s="434"/>
      <c r="F131" s="434"/>
      <c r="G131" s="434"/>
      <c r="H131" s="434"/>
      <c r="I131" s="435"/>
      <c r="J131" s="436"/>
      <c r="K131" s="311"/>
      <c r="L131" s="381"/>
      <c r="M131" s="282"/>
    </row>
    <row r="132" spans="1:17" s="283" customFormat="1" ht="14.15" customHeight="1" x14ac:dyDescent="0.25">
      <c r="A132" s="316" t="s">
        <v>116</v>
      </c>
      <c r="B132" s="327" t="s">
        <v>164</v>
      </c>
      <c r="C132" s="289">
        <f>+Nutrition!D138</f>
        <v>15.5</v>
      </c>
      <c r="D132" s="289">
        <f>+Nutrition!E138</f>
        <v>18.91</v>
      </c>
      <c r="E132" s="290">
        <f>+Nutrition!F138</f>
        <v>19.900000000000002</v>
      </c>
      <c r="F132" s="284">
        <f>+E132+(($L132+$H$9)*E132)</f>
        <v>19.900000000000002</v>
      </c>
      <c r="G132" s="285">
        <f t="shared" ref="G132:J134" si="17">+$F132-$D132*G$12</f>
        <v>15.172500000000003</v>
      </c>
      <c r="H132" s="285">
        <f t="shared" si="17"/>
        <v>13.281500000000001</v>
      </c>
      <c r="I132" s="285">
        <f t="shared" si="17"/>
        <v>11.957800000000002</v>
      </c>
      <c r="J132" s="285">
        <f t="shared" si="17"/>
        <v>10.445000000000002</v>
      </c>
      <c r="K132" s="311"/>
      <c r="L132" s="366">
        <v>0</v>
      </c>
      <c r="M132" s="282"/>
      <c r="N132" s="282"/>
      <c r="O132" s="282"/>
      <c r="P132" s="286"/>
      <c r="Q132" s="286"/>
    </row>
    <row r="133" spans="1:17" s="283" customFormat="1" ht="14.15" customHeight="1" x14ac:dyDescent="0.25">
      <c r="A133" s="287" t="s">
        <v>53</v>
      </c>
      <c r="B133" s="317" t="s">
        <v>677</v>
      </c>
      <c r="C133" s="289">
        <f>+Nutrition!D139</f>
        <v>23.75</v>
      </c>
      <c r="D133" s="289">
        <f>+Nutrition!E139</f>
        <v>28.93</v>
      </c>
      <c r="E133" s="290">
        <f>+Nutrition!F139</f>
        <v>30.450000000000003</v>
      </c>
      <c r="F133" s="284">
        <f>+E133+(($L133+$H$9)*E133)</f>
        <v>30.450000000000003</v>
      </c>
      <c r="G133" s="285">
        <f t="shared" si="17"/>
        <v>23.217500000000001</v>
      </c>
      <c r="H133" s="285">
        <f t="shared" si="17"/>
        <v>20.324500000000004</v>
      </c>
      <c r="I133" s="285">
        <f t="shared" si="17"/>
        <v>18.299400000000006</v>
      </c>
      <c r="J133" s="285">
        <f t="shared" si="17"/>
        <v>15.985000000000003</v>
      </c>
      <c r="K133" s="311"/>
      <c r="L133" s="366">
        <v>0</v>
      </c>
      <c r="M133" s="282"/>
      <c r="N133" s="282"/>
      <c r="O133" s="282"/>
      <c r="P133" s="286"/>
      <c r="Q133" s="286"/>
    </row>
    <row r="134" spans="1:17" s="283" customFormat="1" ht="14.15" customHeight="1" x14ac:dyDescent="0.25">
      <c r="A134" s="295" t="s">
        <v>31</v>
      </c>
      <c r="B134" s="317" t="s">
        <v>678</v>
      </c>
      <c r="C134" s="289">
        <f>+Nutrition!D140</f>
        <v>9.9499999999999993</v>
      </c>
      <c r="D134" s="289">
        <f>+Nutrition!E140</f>
        <v>12.12</v>
      </c>
      <c r="E134" s="290">
        <f>+Nutrition!F140</f>
        <v>12.75</v>
      </c>
      <c r="F134" s="284">
        <f>+E134+(($L134+$H$9)*E134)</f>
        <v>12.75</v>
      </c>
      <c r="G134" s="285">
        <f t="shared" si="17"/>
        <v>9.7200000000000006</v>
      </c>
      <c r="H134" s="285">
        <f t="shared" si="17"/>
        <v>8.5080000000000009</v>
      </c>
      <c r="I134" s="285">
        <f t="shared" si="17"/>
        <v>7.6596000000000002</v>
      </c>
      <c r="J134" s="285">
        <f t="shared" si="17"/>
        <v>6.69</v>
      </c>
      <c r="K134" s="311"/>
      <c r="L134" s="366">
        <v>0</v>
      </c>
      <c r="M134" s="282"/>
      <c r="N134" s="282"/>
      <c r="O134" s="282"/>
      <c r="P134" s="286"/>
      <c r="Q134" s="286"/>
    </row>
    <row r="135" spans="1:17" s="283" customFormat="1" ht="14.15" customHeight="1" x14ac:dyDescent="0.25">
      <c r="A135" s="426" t="s">
        <v>147</v>
      </c>
      <c r="B135" s="427"/>
      <c r="C135" s="427"/>
      <c r="D135" s="427"/>
      <c r="E135" s="427"/>
      <c r="F135" s="427"/>
      <c r="G135" s="427"/>
      <c r="H135" s="427"/>
      <c r="I135" s="428"/>
      <c r="J135" s="429"/>
      <c r="K135" s="311"/>
      <c r="L135" s="382"/>
      <c r="M135" s="282"/>
    </row>
    <row r="136" spans="1:17" s="283" customFormat="1" ht="14.15" customHeight="1" x14ac:dyDescent="0.25">
      <c r="A136" s="316" t="s">
        <v>40</v>
      </c>
      <c r="B136" s="317" t="s">
        <v>685</v>
      </c>
      <c r="C136" s="289">
        <f>+Nutrition!D142</f>
        <v>49.95</v>
      </c>
      <c r="D136" s="289">
        <f>+Nutrition!E142</f>
        <v>60.85</v>
      </c>
      <c r="E136" s="290">
        <f>+Nutrition!F142</f>
        <v>64.05</v>
      </c>
      <c r="F136" s="284">
        <f>+E136+(($L136+$H$9)*E136)</f>
        <v>64.05</v>
      </c>
      <c r="G136" s="285">
        <f t="shared" ref="G136:J137" si="18">+$F136-$D136*G$12</f>
        <v>48.837499999999999</v>
      </c>
      <c r="H136" s="285">
        <f t="shared" si="18"/>
        <v>42.752499999999998</v>
      </c>
      <c r="I136" s="285">
        <f t="shared" si="18"/>
        <v>38.492999999999995</v>
      </c>
      <c r="J136" s="285">
        <f t="shared" si="18"/>
        <v>33.625</v>
      </c>
      <c r="K136" s="311"/>
      <c r="L136" s="366">
        <v>0</v>
      </c>
      <c r="M136" s="282"/>
      <c r="N136" s="282"/>
      <c r="O136" s="282"/>
      <c r="P136" s="286"/>
      <c r="Q136" s="286"/>
    </row>
    <row r="137" spans="1:17" s="283" customFormat="1" ht="14.15" customHeight="1" x14ac:dyDescent="0.25">
      <c r="A137" s="329" t="s">
        <v>233</v>
      </c>
      <c r="B137" s="327" t="s">
        <v>140</v>
      </c>
      <c r="C137" s="289">
        <f>+Nutrition!D143</f>
        <v>27.7</v>
      </c>
      <c r="D137" s="289">
        <f>+Nutrition!E143</f>
        <v>32.78</v>
      </c>
      <c r="E137" s="290">
        <f>+Nutrition!F143</f>
        <v>34.5</v>
      </c>
      <c r="F137" s="284">
        <f>+E137+(($L137+$H$9)*E137)</f>
        <v>34.5</v>
      </c>
      <c r="G137" s="285">
        <f t="shared" si="18"/>
        <v>26.305</v>
      </c>
      <c r="H137" s="285">
        <f t="shared" si="18"/>
        <v>23.027000000000001</v>
      </c>
      <c r="I137" s="285">
        <f t="shared" si="18"/>
        <v>20.732399999999998</v>
      </c>
      <c r="J137" s="285">
        <f t="shared" si="18"/>
        <v>18.11</v>
      </c>
      <c r="K137" s="311"/>
      <c r="L137" s="366">
        <v>0</v>
      </c>
      <c r="M137" s="282"/>
      <c r="N137" s="282"/>
      <c r="O137" s="282"/>
      <c r="P137" s="286"/>
      <c r="Q137" s="286"/>
    </row>
    <row r="138" spans="1:17" s="283" customFormat="1" ht="14.15" customHeight="1" x14ac:dyDescent="0.25">
      <c r="A138" s="464" t="s">
        <v>146</v>
      </c>
      <c r="B138" s="465"/>
      <c r="C138" s="465"/>
      <c r="D138" s="465"/>
      <c r="E138" s="465"/>
      <c r="F138" s="465"/>
      <c r="G138" s="465"/>
      <c r="H138" s="465"/>
      <c r="I138" s="465"/>
      <c r="J138" s="466"/>
      <c r="K138" s="311"/>
      <c r="L138" s="372"/>
      <c r="M138" s="282"/>
    </row>
    <row r="139" spans="1:17" s="283" customFormat="1" ht="14.15" customHeight="1" x14ac:dyDescent="0.25">
      <c r="A139" s="287" t="s">
        <v>104</v>
      </c>
      <c r="B139" s="317" t="s">
        <v>679</v>
      </c>
      <c r="C139" s="289">
        <f>+Nutrition!D146</f>
        <v>10.7</v>
      </c>
      <c r="D139" s="289">
        <f>+Nutrition!E146</f>
        <v>13.02</v>
      </c>
      <c r="E139" s="290">
        <f>+Nutrition!F146</f>
        <v>13.700000000000001</v>
      </c>
      <c r="F139" s="284">
        <f t="shared" ref="F139:F141" si="19">+E139+(($L139+$H$9)*E139)</f>
        <v>13.700000000000001</v>
      </c>
      <c r="G139" s="285">
        <f t="shared" ref="G139:J145" si="20">+$F139-$D139*G$12</f>
        <v>10.445</v>
      </c>
      <c r="H139" s="285">
        <f t="shared" si="20"/>
        <v>9.1430000000000007</v>
      </c>
      <c r="I139" s="285">
        <f t="shared" si="20"/>
        <v>8.2316000000000003</v>
      </c>
      <c r="J139" s="285">
        <f t="shared" si="20"/>
        <v>7.1900000000000013</v>
      </c>
      <c r="K139" s="311"/>
      <c r="L139" s="366">
        <v>0</v>
      </c>
      <c r="M139" s="282"/>
      <c r="N139" s="282"/>
      <c r="O139" s="282"/>
      <c r="P139" s="286"/>
      <c r="Q139" s="286"/>
    </row>
    <row r="140" spans="1:17" s="283" customFormat="1" ht="14.15" customHeight="1" x14ac:dyDescent="0.25">
      <c r="A140" s="287" t="s">
        <v>8</v>
      </c>
      <c r="B140" s="327" t="s">
        <v>142</v>
      </c>
      <c r="C140" s="289">
        <f>+Nutrition!D147</f>
        <v>13.3</v>
      </c>
      <c r="D140" s="289">
        <f>+Nutrition!E147</f>
        <v>16.239999999999998</v>
      </c>
      <c r="E140" s="290">
        <f>+Nutrition!F147</f>
        <v>17.100000000000001</v>
      </c>
      <c r="F140" s="284">
        <f t="shared" si="19"/>
        <v>17.100000000000001</v>
      </c>
      <c r="G140" s="285">
        <f t="shared" si="20"/>
        <v>13.040000000000003</v>
      </c>
      <c r="H140" s="285">
        <f t="shared" si="20"/>
        <v>11.416000000000002</v>
      </c>
      <c r="I140" s="285">
        <f t="shared" si="20"/>
        <v>10.279200000000003</v>
      </c>
      <c r="J140" s="285">
        <f t="shared" si="20"/>
        <v>8.9800000000000022</v>
      </c>
      <c r="K140" s="311"/>
      <c r="L140" s="366">
        <v>0</v>
      </c>
      <c r="M140" s="282"/>
      <c r="N140" s="282"/>
      <c r="O140" s="282"/>
      <c r="P140" s="286"/>
      <c r="Q140" s="286"/>
    </row>
    <row r="141" spans="1:17" s="283" customFormat="1" ht="14.15" customHeight="1" x14ac:dyDescent="0.25">
      <c r="A141" s="316" t="s">
        <v>118</v>
      </c>
      <c r="B141" s="327" t="s">
        <v>680</v>
      </c>
      <c r="C141" s="289">
        <f>+Nutrition!D148</f>
        <v>37</v>
      </c>
      <c r="D141" s="289">
        <f>+Nutrition!E148</f>
        <v>45.03</v>
      </c>
      <c r="E141" s="290">
        <f>+Nutrition!F148</f>
        <v>47.400000000000006</v>
      </c>
      <c r="F141" s="284">
        <f t="shared" si="19"/>
        <v>47.400000000000006</v>
      </c>
      <c r="G141" s="285">
        <f t="shared" si="20"/>
        <v>36.142500000000005</v>
      </c>
      <c r="H141" s="285">
        <f t="shared" si="20"/>
        <v>31.639500000000005</v>
      </c>
      <c r="I141" s="285">
        <f t="shared" si="20"/>
        <v>28.487400000000004</v>
      </c>
      <c r="J141" s="285">
        <f t="shared" si="20"/>
        <v>24.885000000000005</v>
      </c>
      <c r="K141" s="311"/>
      <c r="L141" s="366">
        <v>0</v>
      </c>
      <c r="M141" s="282"/>
      <c r="N141" s="282"/>
      <c r="O141" s="282"/>
      <c r="P141" s="286"/>
      <c r="Q141" s="286"/>
    </row>
    <row r="142" spans="1:17" s="283" customFormat="1" ht="14.15" customHeight="1" x14ac:dyDescent="0.25">
      <c r="A142" s="426" t="s">
        <v>681</v>
      </c>
      <c r="B142" s="427"/>
      <c r="C142" s="427"/>
      <c r="D142" s="427"/>
      <c r="E142" s="427"/>
      <c r="F142" s="427"/>
      <c r="G142" s="427"/>
      <c r="H142" s="427"/>
      <c r="I142" s="428"/>
      <c r="J142" s="429"/>
      <c r="K142" s="311"/>
      <c r="L142" s="381"/>
      <c r="M142" s="282"/>
    </row>
    <row r="143" spans="1:17" s="283" customFormat="1" ht="14.15" customHeight="1" x14ac:dyDescent="0.25">
      <c r="A143" s="316" t="s">
        <v>49</v>
      </c>
      <c r="B143" s="317" t="s">
        <v>682</v>
      </c>
      <c r="C143" s="289">
        <f>+Nutrition!D150</f>
        <v>17.2</v>
      </c>
      <c r="D143" s="289">
        <f>+Nutrition!E150</f>
        <v>21.38</v>
      </c>
      <c r="E143" s="290">
        <f>+Nutrition!F150</f>
        <v>22.5</v>
      </c>
      <c r="F143" s="284">
        <f>+E143+(($L143+$H$9)*E143)</f>
        <v>22.5</v>
      </c>
      <c r="G143" s="285">
        <f t="shared" si="20"/>
        <v>17.155000000000001</v>
      </c>
      <c r="H143" s="285">
        <f t="shared" si="20"/>
        <v>15.017000000000001</v>
      </c>
      <c r="I143" s="285">
        <f t="shared" si="20"/>
        <v>13.5204</v>
      </c>
      <c r="J143" s="285">
        <f t="shared" si="20"/>
        <v>11.81</v>
      </c>
      <c r="K143" s="282"/>
      <c r="L143" s="366">
        <v>0</v>
      </c>
      <c r="M143" s="282"/>
      <c r="N143" s="282"/>
      <c r="O143" s="282"/>
      <c r="P143" s="286"/>
      <c r="Q143" s="286"/>
    </row>
    <row r="144" spans="1:17" s="283" customFormat="1" ht="14.15" customHeight="1" x14ac:dyDescent="0.25">
      <c r="A144" s="287" t="s">
        <v>30</v>
      </c>
      <c r="B144" s="317" t="s">
        <v>683</v>
      </c>
      <c r="C144" s="289">
        <f>+Nutrition!D151</f>
        <v>20.9</v>
      </c>
      <c r="D144" s="289">
        <f>+Nutrition!E151</f>
        <v>25.51</v>
      </c>
      <c r="E144" s="290">
        <f>+Nutrition!F151</f>
        <v>26.85</v>
      </c>
      <c r="F144" s="284">
        <f>+E144+(($L144+$H$9)*E144)</f>
        <v>26.85</v>
      </c>
      <c r="G144" s="285">
        <f t="shared" si="20"/>
        <v>20.4725</v>
      </c>
      <c r="H144" s="285">
        <f t="shared" si="20"/>
        <v>17.921500000000002</v>
      </c>
      <c r="I144" s="285">
        <f t="shared" si="20"/>
        <v>16.135800000000003</v>
      </c>
      <c r="J144" s="285">
        <f t="shared" si="20"/>
        <v>14.095000000000001</v>
      </c>
      <c r="K144" s="311"/>
      <c r="L144" s="366">
        <v>0</v>
      </c>
      <c r="M144" s="282"/>
      <c r="N144" s="282"/>
      <c r="O144" s="282"/>
      <c r="P144" s="286"/>
      <c r="Q144" s="286"/>
    </row>
    <row r="145" spans="1:17" s="283" customFormat="1" ht="28.75" customHeight="1" x14ac:dyDescent="0.25">
      <c r="A145" s="287" t="s">
        <v>294</v>
      </c>
      <c r="B145" s="291" t="s">
        <v>745</v>
      </c>
      <c r="C145" s="289">
        <f>+Nutrition!D152</f>
        <v>37.1</v>
      </c>
      <c r="D145" s="289">
        <f>+Nutrition!E152</f>
        <v>46.03</v>
      </c>
      <c r="E145" s="290">
        <f>+Nutrition!F152</f>
        <v>48.45</v>
      </c>
      <c r="F145" s="284">
        <f>+E145+(($L145+$H$9)*E145)</f>
        <v>48.45</v>
      </c>
      <c r="G145" s="285">
        <f t="shared" si="20"/>
        <v>36.942500000000003</v>
      </c>
      <c r="H145" s="285">
        <f t="shared" si="20"/>
        <v>32.339500000000001</v>
      </c>
      <c r="I145" s="285">
        <f t="shared" si="20"/>
        <v>29.117400000000004</v>
      </c>
      <c r="J145" s="285">
        <f t="shared" si="20"/>
        <v>25.435000000000002</v>
      </c>
      <c r="K145" s="311"/>
      <c r="L145" s="366">
        <v>0</v>
      </c>
      <c r="M145" s="282"/>
      <c r="N145" s="282"/>
      <c r="O145" s="282"/>
      <c r="P145" s="286"/>
      <c r="Q145" s="286"/>
    </row>
    <row r="146" spans="1:17" s="283" customFormat="1" ht="14.15" customHeight="1" x14ac:dyDescent="0.25">
      <c r="A146" s="445" t="s">
        <v>467</v>
      </c>
      <c r="B146" s="446"/>
      <c r="C146" s="446"/>
      <c r="D146" s="446"/>
      <c r="E146" s="446"/>
      <c r="F146" s="446"/>
      <c r="G146" s="446"/>
      <c r="H146" s="446"/>
      <c r="I146" s="447"/>
      <c r="J146" s="448"/>
      <c r="K146" s="311"/>
      <c r="L146" s="381"/>
      <c r="M146" s="282"/>
      <c r="N146" s="282"/>
      <c r="O146" s="282"/>
      <c r="P146" s="286"/>
      <c r="Q146" s="286"/>
    </row>
    <row r="147" spans="1:17" s="283" customFormat="1" ht="14.15" customHeight="1" x14ac:dyDescent="0.25">
      <c r="A147" s="439" t="s">
        <v>138</v>
      </c>
      <c r="B147" s="440"/>
      <c r="C147" s="440"/>
      <c r="D147" s="440"/>
      <c r="E147" s="440"/>
      <c r="F147" s="440"/>
      <c r="G147" s="440"/>
      <c r="H147" s="440"/>
      <c r="I147" s="441"/>
      <c r="J147" s="442"/>
      <c r="K147" s="311"/>
      <c r="L147" s="381"/>
      <c r="M147" s="282"/>
      <c r="N147" s="282"/>
      <c r="O147" s="282"/>
      <c r="P147" s="286"/>
      <c r="Q147" s="286"/>
    </row>
    <row r="148" spans="1:17" s="283" customFormat="1" ht="14.15" customHeight="1" x14ac:dyDescent="0.25">
      <c r="A148" s="295" t="s">
        <v>103</v>
      </c>
      <c r="B148" s="314" t="s">
        <v>686</v>
      </c>
      <c r="C148" s="289">
        <f>+Nutrition!D155</f>
        <v>41.6</v>
      </c>
      <c r="D148" s="289">
        <f>+Nutrition!E155</f>
        <v>47.07</v>
      </c>
      <c r="E148" s="290">
        <f>+Nutrition!F155</f>
        <v>49.550000000000004</v>
      </c>
      <c r="F148" s="284">
        <f t="shared" ref="F148:F156" si="21">+E148+(($L148+$H$9)*E148)</f>
        <v>49.550000000000004</v>
      </c>
      <c r="G148" s="285">
        <f t="shared" ref="G148:J156" si="22">+$F148-$D148*G$12</f>
        <v>37.782500000000006</v>
      </c>
      <c r="H148" s="285">
        <f t="shared" si="22"/>
        <v>33.075500000000005</v>
      </c>
      <c r="I148" s="285">
        <f t="shared" si="22"/>
        <v>29.780600000000003</v>
      </c>
      <c r="J148" s="285">
        <f t="shared" si="22"/>
        <v>26.015000000000004</v>
      </c>
      <c r="K148" s="311"/>
      <c r="L148" s="366">
        <v>0</v>
      </c>
      <c r="M148" s="282"/>
      <c r="N148" s="282"/>
      <c r="O148" s="282"/>
      <c r="P148" s="286"/>
      <c r="Q148" s="286"/>
    </row>
    <row r="149" spans="1:17" s="283" customFormat="1" ht="14.15" customHeight="1" x14ac:dyDescent="0.25">
      <c r="A149" s="295" t="s">
        <v>63</v>
      </c>
      <c r="B149" s="314" t="s">
        <v>687</v>
      </c>
      <c r="C149" s="289">
        <f>+Nutrition!D156</f>
        <v>73.099999999999994</v>
      </c>
      <c r="D149" s="289">
        <f>+Nutrition!E156</f>
        <v>82.75</v>
      </c>
      <c r="E149" s="290">
        <f>+Nutrition!F156</f>
        <v>87.100000000000009</v>
      </c>
      <c r="F149" s="284">
        <f t="shared" si="21"/>
        <v>87.100000000000009</v>
      </c>
      <c r="G149" s="285">
        <f t="shared" si="22"/>
        <v>66.412500000000009</v>
      </c>
      <c r="H149" s="285">
        <f t="shared" si="22"/>
        <v>58.13750000000001</v>
      </c>
      <c r="I149" s="285">
        <f t="shared" si="22"/>
        <v>52.345000000000013</v>
      </c>
      <c r="J149" s="285">
        <f t="shared" si="22"/>
        <v>45.725000000000009</v>
      </c>
      <c r="K149" s="311"/>
      <c r="L149" s="366">
        <v>0</v>
      </c>
      <c r="M149" s="282"/>
      <c r="N149" s="282"/>
      <c r="O149" s="282"/>
      <c r="P149" s="286"/>
      <c r="Q149" s="286"/>
    </row>
    <row r="150" spans="1:17" s="283" customFormat="1" ht="14.15" customHeight="1" x14ac:dyDescent="0.25">
      <c r="A150" s="295" t="s">
        <v>110</v>
      </c>
      <c r="B150" s="314" t="s">
        <v>688</v>
      </c>
      <c r="C150" s="289">
        <f>+Nutrition!D157</f>
        <v>68.45</v>
      </c>
      <c r="D150" s="289">
        <f>+Nutrition!E157</f>
        <v>77.52</v>
      </c>
      <c r="E150" s="290">
        <f>+Nutrition!F157</f>
        <v>81.600000000000009</v>
      </c>
      <c r="F150" s="284">
        <f t="shared" si="21"/>
        <v>81.600000000000009</v>
      </c>
      <c r="G150" s="285">
        <f t="shared" si="22"/>
        <v>62.220000000000013</v>
      </c>
      <c r="H150" s="285">
        <f t="shared" si="22"/>
        <v>54.468000000000011</v>
      </c>
      <c r="I150" s="285">
        <f t="shared" si="22"/>
        <v>49.04160000000001</v>
      </c>
      <c r="J150" s="285">
        <f t="shared" si="22"/>
        <v>42.840000000000011</v>
      </c>
      <c r="K150" s="311"/>
      <c r="L150" s="366">
        <v>0</v>
      </c>
      <c r="M150" s="282"/>
      <c r="N150" s="282"/>
      <c r="O150" s="282"/>
      <c r="P150" s="286"/>
      <c r="Q150" s="286"/>
    </row>
    <row r="151" spans="1:17" s="283" customFormat="1" ht="14.15" customHeight="1" x14ac:dyDescent="0.25">
      <c r="A151" s="297" t="s">
        <v>79</v>
      </c>
      <c r="B151" s="314" t="s">
        <v>689</v>
      </c>
      <c r="C151" s="289">
        <f>+Nutrition!D158</f>
        <v>27.7</v>
      </c>
      <c r="D151" s="289">
        <f>+Nutrition!E158</f>
        <v>31.4</v>
      </c>
      <c r="E151" s="290">
        <f>+Nutrition!F158</f>
        <v>33.050000000000004</v>
      </c>
      <c r="F151" s="284">
        <f t="shared" si="21"/>
        <v>33.050000000000004</v>
      </c>
      <c r="G151" s="285">
        <f t="shared" si="22"/>
        <v>25.200000000000003</v>
      </c>
      <c r="H151" s="285">
        <f t="shared" si="22"/>
        <v>22.060000000000006</v>
      </c>
      <c r="I151" s="285">
        <f t="shared" si="22"/>
        <v>19.862000000000005</v>
      </c>
      <c r="J151" s="285">
        <f t="shared" si="22"/>
        <v>17.350000000000005</v>
      </c>
      <c r="K151" s="311"/>
      <c r="L151" s="366">
        <v>0</v>
      </c>
      <c r="M151" s="282"/>
      <c r="N151" s="282"/>
      <c r="O151" s="282"/>
      <c r="P151" s="286"/>
      <c r="Q151" s="286"/>
    </row>
    <row r="152" spans="1:17" s="283" customFormat="1" ht="14.15" customHeight="1" x14ac:dyDescent="0.25">
      <c r="A152" s="295" t="s">
        <v>248</v>
      </c>
      <c r="B152" s="314" t="s">
        <v>690</v>
      </c>
      <c r="C152" s="289">
        <f>+Nutrition!D159</f>
        <v>41.6</v>
      </c>
      <c r="D152" s="289">
        <f>+Nutrition!E159</f>
        <v>47.07</v>
      </c>
      <c r="E152" s="290">
        <f>+Nutrition!F159</f>
        <v>49.550000000000004</v>
      </c>
      <c r="F152" s="284">
        <f t="shared" si="21"/>
        <v>49.550000000000004</v>
      </c>
      <c r="G152" s="285">
        <f t="shared" si="22"/>
        <v>37.782500000000006</v>
      </c>
      <c r="H152" s="285">
        <f t="shared" si="22"/>
        <v>33.075500000000005</v>
      </c>
      <c r="I152" s="285">
        <f t="shared" si="22"/>
        <v>29.780600000000003</v>
      </c>
      <c r="J152" s="285">
        <f t="shared" si="22"/>
        <v>26.015000000000004</v>
      </c>
      <c r="K152" s="311"/>
      <c r="L152" s="366">
        <v>0</v>
      </c>
      <c r="M152" s="282"/>
      <c r="N152" s="282"/>
      <c r="O152" s="282"/>
      <c r="P152" s="286"/>
      <c r="Q152" s="286"/>
    </row>
    <row r="153" spans="1:17" s="283" customFormat="1" ht="14.15" customHeight="1" x14ac:dyDescent="0.25">
      <c r="A153" s="295" t="s">
        <v>286</v>
      </c>
      <c r="B153" s="314" t="s">
        <v>691</v>
      </c>
      <c r="C153" s="289">
        <f>+Nutrition!D160</f>
        <v>24.9</v>
      </c>
      <c r="D153" s="289">
        <f>+Nutrition!E160</f>
        <v>29.75</v>
      </c>
      <c r="E153" s="290">
        <f>+Nutrition!F160</f>
        <v>33.050000000000004</v>
      </c>
      <c r="F153" s="284">
        <f t="shared" si="21"/>
        <v>33.050000000000004</v>
      </c>
      <c r="G153" s="285">
        <f t="shared" si="22"/>
        <v>25.612500000000004</v>
      </c>
      <c r="H153" s="285">
        <f t="shared" si="22"/>
        <v>22.637500000000003</v>
      </c>
      <c r="I153" s="285">
        <f t="shared" si="22"/>
        <v>20.555000000000007</v>
      </c>
      <c r="J153" s="285">
        <f t="shared" si="22"/>
        <v>18.175000000000004</v>
      </c>
      <c r="K153" s="311"/>
      <c r="L153" s="366">
        <v>0</v>
      </c>
      <c r="M153" s="282"/>
      <c r="N153" s="282"/>
      <c r="O153" s="282"/>
      <c r="P153" s="286"/>
      <c r="Q153" s="286"/>
    </row>
    <row r="154" spans="1:17" s="283" customFormat="1" ht="14.15" customHeight="1" x14ac:dyDescent="0.25">
      <c r="A154" s="295" t="s">
        <v>289</v>
      </c>
      <c r="B154" s="314" t="s">
        <v>692</v>
      </c>
      <c r="C154" s="289">
        <f>+Nutrition!D161</f>
        <v>22.05</v>
      </c>
      <c r="D154" s="289">
        <f>+Nutrition!E161</f>
        <v>24.82</v>
      </c>
      <c r="E154" s="290">
        <f>+Nutrition!F161</f>
        <v>29.200000000000003</v>
      </c>
      <c r="F154" s="284">
        <f t="shared" si="21"/>
        <v>29.200000000000003</v>
      </c>
      <c r="G154" s="285">
        <f t="shared" si="22"/>
        <v>22.995000000000005</v>
      </c>
      <c r="H154" s="285">
        <f t="shared" si="22"/>
        <v>20.513000000000005</v>
      </c>
      <c r="I154" s="285">
        <f t="shared" si="22"/>
        <v>18.775600000000004</v>
      </c>
      <c r="J154" s="285">
        <f t="shared" si="22"/>
        <v>16.790000000000003</v>
      </c>
      <c r="K154" s="311"/>
      <c r="L154" s="366">
        <v>0</v>
      </c>
      <c r="M154" s="282"/>
      <c r="N154" s="282"/>
      <c r="O154" s="282"/>
      <c r="P154" s="286"/>
      <c r="Q154" s="286"/>
    </row>
    <row r="155" spans="1:17" s="283" customFormat="1" ht="28" customHeight="1" x14ac:dyDescent="0.25">
      <c r="A155" s="295" t="s">
        <v>534</v>
      </c>
      <c r="B155" s="291" t="s">
        <v>693</v>
      </c>
      <c r="C155" s="307">
        <f>+Nutrition!D162</f>
        <v>16.25</v>
      </c>
      <c r="D155" s="307">
        <f>+Nutrition!E162</f>
        <v>12.6</v>
      </c>
      <c r="E155" s="308">
        <f>+Nutrition!F162</f>
        <v>21</v>
      </c>
      <c r="F155" s="284">
        <f t="shared" si="21"/>
        <v>21</v>
      </c>
      <c r="G155" s="285">
        <f t="shared" si="22"/>
        <v>17.850000000000001</v>
      </c>
      <c r="H155" s="285">
        <f t="shared" si="22"/>
        <v>16.59</v>
      </c>
      <c r="I155" s="285">
        <f t="shared" si="22"/>
        <v>15.708</v>
      </c>
      <c r="J155" s="285">
        <f t="shared" si="22"/>
        <v>14.7</v>
      </c>
      <c r="K155" s="311"/>
      <c r="L155" s="366">
        <v>0</v>
      </c>
      <c r="M155" s="282"/>
      <c r="N155" s="282"/>
      <c r="O155" s="282"/>
      <c r="P155" s="286"/>
      <c r="Q155" s="286"/>
    </row>
    <row r="156" spans="1:17" s="283" customFormat="1" ht="28" customHeight="1" x14ac:dyDescent="0.25">
      <c r="A156" s="295" t="s">
        <v>535</v>
      </c>
      <c r="B156" s="291" t="s">
        <v>694</v>
      </c>
      <c r="C156" s="307">
        <f>+Nutrition!D163</f>
        <v>16.25</v>
      </c>
      <c r="D156" s="307">
        <f>+Nutrition!E163</f>
        <v>12.6</v>
      </c>
      <c r="E156" s="308">
        <f>+Nutrition!F163</f>
        <v>21</v>
      </c>
      <c r="F156" s="284">
        <f t="shared" si="21"/>
        <v>21</v>
      </c>
      <c r="G156" s="285">
        <f t="shared" si="22"/>
        <v>17.850000000000001</v>
      </c>
      <c r="H156" s="285">
        <f t="shared" si="22"/>
        <v>16.59</v>
      </c>
      <c r="I156" s="285">
        <f t="shared" si="22"/>
        <v>15.708</v>
      </c>
      <c r="J156" s="285">
        <f t="shared" si="22"/>
        <v>14.7</v>
      </c>
      <c r="K156" s="311"/>
      <c r="L156" s="366">
        <v>0</v>
      </c>
      <c r="M156" s="282"/>
      <c r="N156" s="282"/>
      <c r="O156" s="282"/>
      <c r="P156" s="286"/>
      <c r="Q156" s="286"/>
    </row>
    <row r="157" spans="1:17" s="283" customFormat="1" ht="14.15" customHeight="1" x14ac:dyDescent="0.25">
      <c r="A157" s="433" t="s">
        <v>468</v>
      </c>
      <c r="B157" s="434"/>
      <c r="C157" s="434"/>
      <c r="D157" s="434"/>
      <c r="E157" s="434"/>
      <c r="F157" s="434"/>
      <c r="G157" s="434"/>
      <c r="H157" s="434"/>
      <c r="I157" s="435"/>
      <c r="J157" s="436"/>
      <c r="K157" s="330"/>
      <c r="L157" s="383"/>
      <c r="M157" s="282"/>
      <c r="N157" s="282"/>
      <c r="O157" s="282"/>
      <c r="P157" s="286"/>
      <c r="Q157" s="286"/>
    </row>
    <row r="158" spans="1:17" s="336" customFormat="1" ht="14.15" customHeight="1" x14ac:dyDescent="0.25">
      <c r="A158" s="295" t="s">
        <v>56</v>
      </c>
      <c r="B158" s="317" t="s">
        <v>695</v>
      </c>
      <c r="C158" s="289">
        <f>+Nutrition!D165</f>
        <v>29.95</v>
      </c>
      <c r="D158" s="289">
        <f>+Nutrition!E165</f>
        <v>36.479999999999997</v>
      </c>
      <c r="E158" s="290">
        <f>+Nutrition!F165</f>
        <v>38.400000000000006</v>
      </c>
      <c r="F158" s="284">
        <f t="shared" ref="F158:F167" si="23">+E158+(($L158+$H$9)*E158)</f>
        <v>38.400000000000006</v>
      </c>
      <c r="G158" s="285">
        <f t="shared" ref="G158:J167" si="24">+$F158-$D158*G$12</f>
        <v>29.280000000000008</v>
      </c>
      <c r="H158" s="285">
        <f t="shared" si="24"/>
        <v>25.632000000000005</v>
      </c>
      <c r="I158" s="285">
        <f t="shared" si="24"/>
        <v>23.078400000000009</v>
      </c>
      <c r="J158" s="285">
        <f t="shared" si="24"/>
        <v>20.160000000000007</v>
      </c>
      <c r="K158" s="311"/>
      <c r="L158" s="366">
        <v>0</v>
      </c>
      <c r="M158" s="282"/>
      <c r="N158" s="282"/>
      <c r="O158" s="282"/>
      <c r="P158" s="286"/>
      <c r="Q158" s="286"/>
    </row>
    <row r="159" spans="1:17" s="283" customFormat="1" ht="14.15" customHeight="1" x14ac:dyDescent="0.25">
      <c r="A159" s="295" t="s">
        <v>121</v>
      </c>
      <c r="B159" s="317" t="s">
        <v>696</v>
      </c>
      <c r="C159" s="289">
        <f>+Nutrition!D166</f>
        <v>29.95</v>
      </c>
      <c r="D159" s="289">
        <f>+Nutrition!E166</f>
        <v>36.479999999999997</v>
      </c>
      <c r="E159" s="290">
        <f>+Nutrition!F166</f>
        <v>38.400000000000006</v>
      </c>
      <c r="F159" s="284">
        <f t="shared" si="23"/>
        <v>38.400000000000006</v>
      </c>
      <c r="G159" s="308">
        <f t="shared" si="24"/>
        <v>29.280000000000008</v>
      </c>
      <c r="H159" s="308">
        <f t="shared" si="24"/>
        <v>25.632000000000005</v>
      </c>
      <c r="I159" s="308">
        <f t="shared" si="24"/>
        <v>23.078400000000009</v>
      </c>
      <c r="J159" s="308">
        <f t="shared" si="24"/>
        <v>20.160000000000007</v>
      </c>
      <c r="K159" s="330"/>
      <c r="L159" s="366">
        <v>0</v>
      </c>
      <c r="M159" s="282"/>
      <c r="N159" s="282"/>
      <c r="O159" s="282"/>
      <c r="P159" s="286"/>
      <c r="Q159" s="286"/>
    </row>
    <row r="160" spans="1:17" s="283" customFormat="1" ht="14.15" customHeight="1" x14ac:dyDescent="0.25">
      <c r="A160" s="426" t="s">
        <v>123</v>
      </c>
      <c r="B160" s="427"/>
      <c r="C160" s="427"/>
      <c r="D160" s="427"/>
      <c r="E160" s="427"/>
      <c r="F160" s="427"/>
      <c r="G160" s="427"/>
      <c r="H160" s="427"/>
      <c r="I160" s="428"/>
      <c r="J160" s="429"/>
      <c r="K160" s="330"/>
      <c r="L160" s="382"/>
      <c r="M160" s="282"/>
    </row>
    <row r="161" spans="1:17" s="283" customFormat="1" ht="14.15" customHeight="1" x14ac:dyDescent="0.25">
      <c r="A161" s="287" t="s">
        <v>120</v>
      </c>
      <c r="B161" s="314" t="s">
        <v>697</v>
      </c>
      <c r="C161" s="289">
        <f>+Nutrition!D168</f>
        <v>14.75</v>
      </c>
      <c r="D161" s="289">
        <f>+Nutrition!E168</f>
        <v>17.91</v>
      </c>
      <c r="E161" s="290">
        <f>+Nutrition!F168</f>
        <v>18.850000000000001</v>
      </c>
      <c r="F161" s="284">
        <f t="shared" si="23"/>
        <v>18.850000000000001</v>
      </c>
      <c r="G161" s="308">
        <f t="shared" si="24"/>
        <v>14.372500000000002</v>
      </c>
      <c r="H161" s="308">
        <f t="shared" si="24"/>
        <v>12.581500000000002</v>
      </c>
      <c r="I161" s="308">
        <f t="shared" si="24"/>
        <v>11.327800000000002</v>
      </c>
      <c r="J161" s="308">
        <f t="shared" si="24"/>
        <v>9.8950000000000014</v>
      </c>
      <c r="K161" s="330"/>
      <c r="L161" s="366">
        <v>0</v>
      </c>
      <c r="M161" s="282"/>
      <c r="N161" s="282"/>
      <c r="O161" s="282"/>
      <c r="P161" s="286"/>
      <c r="Q161" s="286"/>
    </row>
    <row r="162" spans="1:17" s="336" customFormat="1" ht="14.15" customHeight="1" x14ac:dyDescent="0.25">
      <c r="A162" s="287" t="s">
        <v>42</v>
      </c>
      <c r="B162" s="314" t="s">
        <v>698</v>
      </c>
      <c r="C162" s="289">
        <f>+Nutrition!D169</f>
        <v>14.75</v>
      </c>
      <c r="D162" s="289">
        <f>+Nutrition!E169</f>
        <v>17.91</v>
      </c>
      <c r="E162" s="290">
        <f>+Nutrition!F169</f>
        <v>18.850000000000001</v>
      </c>
      <c r="F162" s="284">
        <f t="shared" si="23"/>
        <v>18.850000000000001</v>
      </c>
      <c r="G162" s="285">
        <f t="shared" si="24"/>
        <v>14.372500000000002</v>
      </c>
      <c r="H162" s="285">
        <f t="shared" si="24"/>
        <v>12.581500000000002</v>
      </c>
      <c r="I162" s="285">
        <f t="shared" si="24"/>
        <v>11.327800000000002</v>
      </c>
      <c r="J162" s="285">
        <f t="shared" si="24"/>
        <v>9.8950000000000014</v>
      </c>
      <c r="K162" s="311"/>
      <c r="L162" s="366">
        <v>0</v>
      </c>
      <c r="M162" s="282"/>
      <c r="N162" s="282"/>
      <c r="O162" s="282"/>
      <c r="P162" s="286"/>
      <c r="Q162" s="286"/>
    </row>
    <row r="163" spans="1:17" s="336" customFormat="1" ht="14.15" customHeight="1" x14ac:dyDescent="0.25">
      <c r="A163" s="295" t="s">
        <v>55</v>
      </c>
      <c r="B163" s="317" t="s">
        <v>699</v>
      </c>
      <c r="C163" s="289">
        <f>+Nutrition!D170</f>
        <v>15.95</v>
      </c>
      <c r="D163" s="289">
        <f>+Nutrition!E170</f>
        <v>19.48</v>
      </c>
      <c r="E163" s="290">
        <f>+Nutrition!F170</f>
        <v>20.5</v>
      </c>
      <c r="F163" s="284">
        <f t="shared" si="23"/>
        <v>20.5</v>
      </c>
      <c r="G163" s="285">
        <f t="shared" si="24"/>
        <v>15.629999999999999</v>
      </c>
      <c r="H163" s="285">
        <f t="shared" si="24"/>
        <v>13.682</v>
      </c>
      <c r="I163" s="285">
        <f t="shared" si="24"/>
        <v>12.3184</v>
      </c>
      <c r="J163" s="285">
        <f t="shared" si="24"/>
        <v>10.76</v>
      </c>
      <c r="K163" s="311"/>
      <c r="L163" s="366">
        <v>0</v>
      </c>
      <c r="M163" s="282"/>
      <c r="N163" s="282"/>
      <c r="O163" s="282"/>
      <c r="P163" s="286"/>
      <c r="Q163" s="286"/>
    </row>
    <row r="164" spans="1:17" s="336" customFormat="1" ht="14.15" customHeight="1" x14ac:dyDescent="0.25">
      <c r="A164" s="295" t="s">
        <v>285</v>
      </c>
      <c r="B164" s="314" t="s">
        <v>746</v>
      </c>
      <c r="C164" s="289">
        <f>+Nutrition!D171</f>
        <v>15.95</v>
      </c>
      <c r="D164" s="289">
        <f>+Nutrition!E171</f>
        <v>19.48</v>
      </c>
      <c r="E164" s="290">
        <f>+Nutrition!F171</f>
        <v>20.5</v>
      </c>
      <c r="F164" s="284">
        <f>+E164+(($L164+$H$9)*E164)</f>
        <v>20.5</v>
      </c>
      <c r="G164" s="285">
        <f t="shared" si="24"/>
        <v>15.629999999999999</v>
      </c>
      <c r="H164" s="285">
        <f t="shared" si="24"/>
        <v>13.682</v>
      </c>
      <c r="I164" s="285">
        <f t="shared" si="24"/>
        <v>12.3184</v>
      </c>
      <c r="J164" s="285">
        <f t="shared" si="24"/>
        <v>10.76</v>
      </c>
      <c r="K164" s="311"/>
      <c r="L164" s="366">
        <v>0</v>
      </c>
      <c r="M164" s="282"/>
      <c r="N164" s="282"/>
      <c r="O164" s="282"/>
      <c r="P164" s="286"/>
      <c r="Q164" s="286"/>
    </row>
    <row r="165" spans="1:17" s="336" customFormat="1" ht="14.15" customHeight="1" x14ac:dyDescent="0.25">
      <c r="A165" s="295" t="s">
        <v>12</v>
      </c>
      <c r="B165" s="317" t="s">
        <v>701</v>
      </c>
      <c r="C165" s="289">
        <f>+Nutrition!D172</f>
        <v>15.95</v>
      </c>
      <c r="D165" s="289">
        <f>+Nutrition!E172</f>
        <v>19.48</v>
      </c>
      <c r="E165" s="290">
        <f>+Nutrition!F172</f>
        <v>20.5</v>
      </c>
      <c r="F165" s="284">
        <f t="shared" si="23"/>
        <v>20.5</v>
      </c>
      <c r="G165" s="285">
        <f t="shared" si="24"/>
        <v>15.629999999999999</v>
      </c>
      <c r="H165" s="285">
        <f t="shared" si="24"/>
        <v>13.682</v>
      </c>
      <c r="I165" s="285">
        <f t="shared" si="24"/>
        <v>12.3184</v>
      </c>
      <c r="J165" s="285">
        <f t="shared" si="24"/>
        <v>10.76</v>
      </c>
      <c r="K165" s="311"/>
      <c r="L165" s="366">
        <v>0</v>
      </c>
      <c r="M165" s="282"/>
      <c r="N165" s="282"/>
      <c r="O165" s="282"/>
      <c r="P165" s="286"/>
      <c r="Q165" s="286"/>
    </row>
    <row r="166" spans="1:17" s="283" customFormat="1" ht="14.15" customHeight="1" x14ac:dyDescent="0.25">
      <c r="A166" s="295" t="s">
        <v>105</v>
      </c>
      <c r="B166" s="317" t="s">
        <v>702</v>
      </c>
      <c r="C166" s="289">
        <f>+Nutrition!D173</f>
        <v>15.95</v>
      </c>
      <c r="D166" s="289">
        <f>+Nutrition!E173</f>
        <v>19.48</v>
      </c>
      <c r="E166" s="290">
        <f>+Nutrition!F173</f>
        <v>20.5</v>
      </c>
      <c r="F166" s="284">
        <f t="shared" si="23"/>
        <v>20.5</v>
      </c>
      <c r="G166" s="308">
        <f t="shared" si="24"/>
        <v>15.629999999999999</v>
      </c>
      <c r="H166" s="308">
        <f t="shared" si="24"/>
        <v>13.682</v>
      </c>
      <c r="I166" s="308">
        <f t="shared" si="24"/>
        <v>12.3184</v>
      </c>
      <c r="J166" s="308">
        <f t="shared" si="24"/>
        <v>10.76</v>
      </c>
      <c r="K166" s="330"/>
      <c r="L166" s="366">
        <v>0</v>
      </c>
      <c r="M166" s="282"/>
      <c r="N166" s="282"/>
      <c r="O166" s="282"/>
      <c r="P166" s="286"/>
      <c r="Q166" s="286"/>
    </row>
    <row r="167" spans="1:17" s="336" customFormat="1" ht="14.15" customHeight="1" x14ac:dyDescent="0.25">
      <c r="A167" s="295" t="s">
        <v>83</v>
      </c>
      <c r="B167" s="317" t="s">
        <v>703</v>
      </c>
      <c r="C167" s="289">
        <f>+Nutrition!D174</f>
        <v>47.7</v>
      </c>
      <c r="D167" s="289">
        <f>+Nutrition!E174</f>
        <v>58.09</v>
      </c>
      <c r="E167" s="290">
        <f>+Nutrition!F174</f>
        <v>61.150000000000006</v>
      </c>
      <c r="F167" s="284">
        <f t="shared" si="23"/>
        <v>61.150000000000006</v>
      </c>
      <c r="G167" s="285">
        <f t="shared" si="24"/>
        <v>46.627500000000005</v>
      </c>
      <c r="H167" s="285">
        <f t="shared" si="24"/>
        <v>40.818500000000007</v>
      </c>
      <c r="I167" s="285">
        <f t="shared" si="24"/>
        <v>36.752200000000002</v>
      </c>
      <c r="J167" s="285">
        <f t="shared" si="24"/>
        <v>32.105000000000004</v>
      </c>
      <c r="K167" s="311"/>
      <c r="L167" s="366">
        <v>0</v>
      </c>
      <c r="M167" s="282"/>
      <c r="N167" s="282"/>
      <c r="O167" s="282"/>
      <c r="P167" s="286"/>
      <c r="Q167" s="286"/>
    </row>
    <row r="168" spans="1:17" s="283" customFormat="1" ht="14.15" customHeight="1" x14ac:dyDescent="0.25">
      <c r="A168" s="426" t="s">
        <v>704</v>
      </c>
      <c r="B168" s="427"/>
      <c r="C168" s="427"/>
      <c r="D168" s="427"/>
      <c r="E168" s="427"/>
      <c r="F168" s="427"/>
      <c r="G168" s="427"/>
      <c r="H168" s="427"/>
      <c r="I168" s="428"/>
      <c r="J168" s="429"/>
      <c r="K168" s="330"/>
      <c r="L168" s="382"/>
      <c r="M168" s="282"/>
    </row>
    <row r="169" spans="1:17" s="336" customFormat="1" ht="27" customHeight="1" x14ac:dyDescent="0.25">
      <c r="A169" s="287" t="s">
        <v>258</v>
      </c>
      <c r="B169" s="291" t="s">
        <v>705</v>
      </c>
      <c r="C169" s="289">
        <f>+Nutrition!D176</f>
        <v>28.25</v>
      </c>
      <c r="D169" s="289">
        <f>+Nutrition!E176</f>
        <v>35.479999999999997</v>
      </c>
      <c r="E169" s="290">
        <f>+Nutrition!F176</f>
        <v>37.35</v>
      </c>
      <c r="F169" s="284">
        <f>+E169+(($L169+$H$9)*E169)</f>
        <v>37.35</v>
      </c>
      <c r="G169" s="285">
        <f>+$F169-$D169*G$12</f>
        <v>28.480000000000004</v>
      </c>
      <c r="H169" s="285">
        <f>+$F169-$D169*H$12</f>
        <v>24.932000000000002</v>
      </c>
      <c r="I169" s="285">
        <f>+$F169-$D169*I$12</f>
        <v>22.448400000000003</v>
      </c>
      <c r="J169" s="285">
        <f>+$F169-$D169*J$12</f>
        <v>19.610000000000003</v>
      </c>
      <c r="K169" s="311"/>
      <c r="L169" s="366">
        <v>0</v>
      </c>
      <c r="M169" s="282"/>
      <c r="N169" s="282"/>
      <c r="O169" s="282"/>
      <c r="P169" s="286"/>
      <c r="Q169" s="286"/>
    </row>
    <row r="170" spans="1:17" s="336" customFormat="1" ht="14.15" customHeight="1" x14ac:dyDescent="0.25">
      <c r="A170" s="449" t="s">
        <v>470</v>
      </c>
      <c r="B170" s="450"/>
      <c r="C170" s="450"/>
      <c r="D170" s="450"/>
      <c r="E170" s="450"/>
      <c r="F170" s="450"/>
      <c r="G170" s="450"/>
      <c r="H170" s="450"/>
      <c r="I170" s="450"/>
      <c r="J170" s="451"/>
      <c r="K170" s="311"/>
      <c r="L170" s="366">
        <v>0</v>
      </c>
    </row>
    <row r="171" spans="1:17" s="283" customFormat="1" ht="14.15" customHeight="1" x14ac:dyDescent="0.25">
      <c r="A171" s="452" t="s">
        <v>471</v>
      </c>
      <c r="B171" s="453"/>
      <c r="C171" s="453"/>
      <c r="D171" s="453"/>
      <c r="E171" s="453"/>
      <c r="F171" s="453"/>
      <c r="G171" s="453"/>
      <c r="H171" s="453"/>
      <c r="I171" s="447"/>
      <c r="J171" s="448"/>
      <c r="K171" s="330"/>
      <c r="L171" s="366">
        <v>0</v>
      </c>
      <c r="M171" s="282"/>
    </row>
    <row r="172" spans="1:17" s="385" customFormat="1" ht="14.15" customHeight="1" x14ac:dyDescent="0.25">
      <c r="A172" s="333" t="s">
        <v>222</v>
      </c>
      <c r="B172" s="314" t="s">
        <v>706</v>
      </c>
      <c r="C172" s="334">
        <f>+'Outer Nutrition'!D8</f>
        <v>16.75</v>
      </c>
      <c r="D172" s="334">
        <f>+'Outer Nutrition'!E8</f>
        <v>19.329999999999998</v>
      </c>
      <c r="E172" s="290">
        <f>+'Outer Nutrition'!F8</f>
        <v>20.350000000000001</v>
      </c>
      <c r="F172" s="335">
        <f>+E172+(($L172+$H$9)*E172)</f>
        <v>20.350000000000001</v>
      </c>
      <c r="G172" s="334">
        <f t="shared" ref="G172:J189" si="25">+$F172-$D172*G$12</f>
        <v>15.517500000000002</v>
      </c>
      <c r="H172" s="334">
        <f t="shared" si="25"/>
        <v>13.584500000000002</v>
      </c>
      <c r="I172" s="334">
        <f t="shared" si="25"/>
        <v>12.231400000000002</v>
      </c>
      <c r="J172" s="334">
        <f>+$F172-$D172*J$12</f>
        <v>10.685000000000002</v>
      </c>
      <c r="K172" s="384"/>
      <c r="L172" s="366">
        <v>0</v>
      </c>
      <c r="M172" s="282"/>
      <c r="N172" s="282"/>
      <c r="O172" s="282"/>
      <c r="P172" s="286"/>
      <c r="Q172" s="286"/>
    </row>
    <row r="173" spans="1:17" s="385" customFormat="1" ht="14.15" customHeight="1" x14ac:dyDescent="0.25">
      <c r="A173" s="333" t="s">
        <v>223</v>
      </c>
      <c r="B173" s="314" t="s">
        <v>707</v>
      </c>
      <c r="C173" s="334">
        <f>+'Outer Nutrition'!D9</f>
        <v>16.75</v>
      </c>
      <c r="D173" s="334">
        <f>+'Outer Nutrition'!E9</f>
        <v>19.329999999999998</v>
      </c>
      <c r="E173" s="290">
        <f>+'Outer Nutrition'!F9</f>
        <v>20.350000000000001</v>
      </c>
      <c r="F173" s="335">
        <f t="shared" ref="F173:F188" si="26">+E173+(($L173+$H$9)*E173)</f>
        <v>20.350000000000001</v>
      </c>
      <c r="G173" s="334">
        <f t="shared" si="25"/>
        <v>15.517500000000002</v>
      </c>
      <c r="H173" s="334">
        <f t="shared" si="25"/>
        <v>13.584500000000002</v>
      </c>
      <c r="I173" s="334">
        <f t="shared" si="25"/>
        <v>12.231400000000002</v>
      </c>
      <c r="J173" s="334">
        <f t="shared" si="25"/>
        <v>10.685000000000002</v>
      </c>
      <c r="K173" s="384"/>
      <c r="L173" s="366">
        <v>0</v>
      </c>
      <c r="M173" s="282"/>
      <c r="N173" s="282"/>
      <c r="O173" s="282"/>
      <c r="P173" s="286"/>
      <c r="Q173" s="286"/>
    </row>
    <row r="174" spans="1:17" s="385" customFormat="1" ht="14.15" customHeight="1" x14ac:dyDescent="0.25">
      <c r="A174" s="333" t="s">
        <v>224</v>
      </c>
      <c r="B174" s="314" t="s">
        <v>708</v>
      </c>
      <c r="C174" s="334">
        <f>+'Outer Nutrition'!D10</f>
        <v>12.7</v>
      </c>
      <c r="D174" s="334">
        <f>+'Outer Nutrition'!E10</f>
        <v>14.67</v>
      </c>
      <c r="E174" s="290">
        <f>+'Outer Nutrition'!F10</f>
        <v>15.450000000000001</v>
      </c>
      <c r="F174" s="335">
        <f t="shared" si="26"/>
        <v>15.450000000000001</v>
      </c>
      <c r="G174" s="334">
        <f t="shared" si="25"/>
        <v>11.782500000000001</v>
      </c>
      <c r="H174" s="334">
        <f t="shared" si="25"/>
        <v>10.3155</v>
      </c>
      <c r="I174" s="334">
        <f t="shared" si="25"/>
        <v>9.2886000000000024</v>
      </c>
      <c r="J174" s="334">
        <f t="shared" si="25"/>
        <v>8.115000000000002</v>
      </c>
      <c r="K174" s="384"/>
      <c r="L174" s="366">
        <v>0</v>
      </c>
      <c r="M174" s="282"/>
      <c r="N174" s="282"/>
      <c r="O174" s="282"/>
      <c r="P174" s="286"/>
      <c r="Q174" s="286"/>
    </row>
    <row r="175" spans="1:17" s="385" customFormat="1" ht="14.15" customHeight="1" x14ac:dyDescent="0.25">
      <c r="A175" s="333" t="s">
        <v>225</v>
      </c>
      <c r="B175" s="314" t="s">
        <v>709</v>
      </c>
      <c r="C175" s="334">
        <f>+'Outer Nutrition'!D11</f>
        <v>37.700000000000003</v>
      </c>
      <c r="D175" s="334">
        <f>+'Outer Nutrition'!E11</f>
        <v>43.52</v>
      </c>
      <c r="E175" s="290">
        <f>+'Outer Nutrition'!F11</f>
        <v>45.800000000000004</v>
      </c>
      <c r="F175" s="335">
        <f t="shared" si="26"/>
        <v>45.800000000000004</v>
      </c>
      <c r="G175" s="334">
        <f t="shared" si="25"/>
        <v>34.92</v>
      </c>
      <c r="H175" s="334">
        <f t="shared" si="25"/>
        <v>30.568000000000005</v>
      </c>
      <c r="I175" s="334">
        <f t="shared" si="25"/>
        <v>27.521600000000003</v>
      </c>
      <c r="J175" s="334">
        <f t="shared" si="25"/>
        <v>24.040000000000003</v>
      </c>
      <c r="K175" s="384"/>
      <c r="L175" s="366">
        <v>0</v>
      </c>
      <c r="M175" s="282"/>
      <c r="N175" s="282"/>
      <c r="O175" s="282"/>
      <c r="P175" s="286"/>
      <c r="Q175" s="286"/>
    </row>
    <row r="176" spans="1:17" s="385" customFormat="1" ht="14.15" customHeight="1" x14ac:dyDescent="0.25">
      <c r="A176" s="333" t="s">
        <v>226</v>
      </c>
      <c r="B176" s="314" t="s">
        <v>710</v>
      </c>
      <c r="C176" s="334">
        <f>+'Outer Nutrition'!D12</f>
        <v>28.4</v>
      </c>
      <c r="D176" s="334">
        <f>+'Outer Nutrition'!E12</f>
        <v>32.83</v>
      </c>
      <c r="E176" s="290">
        <f>+'Outer Nutrition'!F12</f>
        <v>34.550000000000004</v>
      </c>
      <c r="F176" s="335">
        <f t="shared" si="26"/>
        <v>34.550000000000004</v>
      </c>
      <c r="G176" s="334">
        <f t="shared" si="25"/>
        <v>26.342500000000005</v>
      </c>
      <c r="H176" s="334">
        <f t="shared" si="25"/>
        <v>23.059500000000007</v>
      </c>
      <c r="I176" s="334">
        <f t="shared" si="25"/>
        <v>20.761400000000005</v>
      </c>
      <c r="J176" s="334">
        <f t="shared" si="25"/>
        <v>18.135000000000005</v>
      </c>
      <c r="K176" s="384"/>
      <c r="L176" s="366">
        <v>0</v>
      </c>
      <c r="M176" s="282"/>
      <c r="N176" s="282"/>
      <c r="O176" s="282"/>
      <c r="P176" s="286"/>
      <c r="Q176" s="286"/>
    </row>
    <row r="177" spans="1:17" s="385" customFormat="1" ht="14.15" customHeight="1" x14ac:dyDescent="0.25">
      <c r="A177" s="333" t="s">
        <v>227</v>
      </c>
      <c r="B177" s="314" t="s">
        <v>711</v>
      </c>
      <c r="C177" s="334">
        <f>+'Outer Nutrition'!D13</f>
        <v>26.35</v>
      </c>
      <c r="D177" s="334">
        <f>+'Outer Nutrition'!E13</f>
        <v>30.5</v>
      </c>
      <c r="E177" s="290">
        <f>+'Outer Nutrition'!F13</f>
        <v>32.1</v>
      </c>
      <c r="F177" s="335">
        <f t="shared" si="26"/>
        <v>32.1</v>
      </c>
      <c r="G177" s="334">
        <f t="shared" si="25"/>
        <v>24.475000000000001</v>
      </c>
      <c r="H177" s="334">
        <f t="shared" si="25"/>
        <v>21.425000000000004</v>
      </c>
      <c r="I177" s="334">
        <f t="shared" si="25"/>
        <v>19.290000000000003</v>
      </c>
      <c r="J177" s="334">
        <f t="shared" si="25"/>
        <v>16.850000000000001</v>
      </c>
      <c r="K177" s="384"/>
      <c r="L177" s="366">
        <v>0</v>
      </c>
      <c r="M177" s="282"/>
      <c r="N177" s="282"/>
      <c r="O177" s="282"/>
      <c r="P177" s="286"/>
      <c r="Q177" s="286"/>
    </row>
    <row r="178" spans="1:17" s="385" customFormat="1" ht="14.15" customHeight="1" x14ac:dyDescent="0.25">
      <c r="A178" s="333" t="s">
        <v>228</v>
      </c>
      <c r="B178" s="314" t="s">
        <v>712</v>
      </c>
      <c r="C178" s="334">
        <f>+'Outer Nutrition'!D14</f>
        <v>26.35</v>
      </c>
      <c r="D178" s="334">
        <f>+'Outer Nutrition'!E14</f>
        <v>30.5</v>
      </c>
      <c r="E178" s="290">
        <f>+'Outer Nutrition'!F14</f>
        <v>32.1</v>
      </c>
      <c r="F178" s="335">
        <f t="shared" si="26"/>
        <v>32.1</v>
      </c>
      <c r="G178" s="334">
        <f t="shared" si="25"/>
        <v>24.475000000000001</v>
      </c>
      <c r="H178" s="334">
        <f t="shared" si="25"/>
        <v>21.425000000000004</v>
      </c>
      <c r="I178" s="334">
        <f t="shared" si="25"/>
        <v>19.290000000000003</v>
      </c>
      <c r="J178" s="334">
        <f t="shared" si="25"/>
        <v>16.850000000000001</v>
      </c>
      <c r="K178" s="384"/>
      <c r="L178" s="366">
        <v>0</v>
      </c>
      <c r="M178" s="282"/>
      <c r="N178" s="282"/>
      <c r="O178" s="282"/>
      <c r="P178" s="286"/>
      <c r="Q178" s="286"/>
    </row>
    <row r="179" spans="1:17" s="385" customFormat="1" ht="14.15" customHeight="1" x14ac:dyDescent="0.25">
      <c r="A179" s="333" t="s">
        <v>229</v>
      </c>
      <c r="B179" s="314" t="s">
        <v>713</v>
      </c>
      <c r="C179" s="334">
        <f>+'Outer Nutrition'!D15</f>
        <v>13.1</v>
      </c>
      <c r="D179" s="334">
        <f>+'Outer Nutrition'!E15</f>
        <v>15.11</v>
      </c>
      <c r="E179" s="290">
        <f>+'Outer Nutrition'!F15</f>
        <v>15.9</v>
      </c>
      <c r="F179" s="335">
        <f t="shared" si="26"/>
        <v>15.9</v>
      </c>
      <c r="G179" s="334">
        <f t="shared" si="25"/>
        <v>12.1225</v>
      </c>
      <c r="H179" s="334">
        <f t="shared" si="25"/>
        <v>10.611500000000001</v>
      </c>
      <c r="I179" s="334">
        <f t="shared" si="25"/>
        <v>9.5538000000000007</v>
      </c>
      <c r="J179" s="334">
        <f t="shared" si="25"/>
        <v>8.3450000000000006</v>
      </c>
      <c r="K179" s="384"/>
      <c r="L179" s="366">
        <v>0</v>
      </c>
      <c r="M179" s="282"/>
      <c r="N179" s="282"/>
      <c r="O179" s="282"/>
      <c r="P179" s="286"/>
      <c r="Q179" s="286"/>
    </row>
    <row r="180" spans="1:17" s="385" customFormat="1" ht="14.15" customHeight="1" x14ac:dyDescent="0.25">
      <c r="A180" s="333" t="s">
        <v>230</v>
      </c>
      <c r="B180" s="314" t="s">
        <v>714</v>
      </c>
      <c r="C180" s="334">
        <f>+'Outer Nutrition'!D16</f>
        <v>14.2</v>
      </c>
      <c r="D180" s="334">
        <f>+'Outer Nutrition'!E16</f>
        <v>16.43</v>
      </c>
      <c r="E180" s="290">
        <f>+'Outer Nutrition'!F16</f>
        <v>17.3</v>
      </c>
      <c r="F180" s="335">
        <f t="shared" si="26"/>
        <v>17.3</v>
      </c>
      <c r="G180" s="334">
        <f t="shared" si="25"/>
        <v>13.192500000000001</v>
      </c>
      <c r="H180" s="334">
        <f t="shared" si="25"/>
        <v>11.549500000000002</v>
      </c>
      <c r="I180" s="334">
        <f t="shared" si="25"/>
        <v>10.3994</v>
      </c>
      <c r="J180" s="334">
        <f t="shared" si="25"/>
        <v>9.0850000000000009</v>
      </c>
      <c r="K180" s="384"/>
      <c r="L180" s="366">
        <v>0</v>
      </c>
      <c r="M180" s="282"/>
      <c r="N180" s="282"/>
      <c r="O180" s="282"/>
      <c r="P180" s="286"/>
      <c r="Q180" s="286"/>
    </row>
    <row r="181" spans="1:17" s="385" customFormat="1" ht="14.15" customHeight="1" x14ac:dyDescent="0.25">
      <c r="A181" s="333" t="s">
        <v>231</v>
      </c>
      <c r="B181" s="314" t="s">
        <v>715</v>
      </c>
      <c r="C181" s="334">
        <f>+'Outer Nutrition'!D17</f>
        <v>28.4</v>
      </c>
      <c r="D181" s="334">
        <f>+'Outer Nutrition'!E17</f>
        <v>32.83</v>
      </c>
      <c r="E181" s="290">
        <f>+'Outer Nutrition'!F17</f>
        <v>34.550000000000004</v>
      </c>
      <c r="F181" s="335">
        <f t="shared" si="26"/>
        <v>34.550000000000004</v>
      </c>
      <c r="G181" s="334">
        <f t="shared" si="25"/>
        <v>26.342500000000005</v>
      </c>
      <c r="H181" s="334">
        <f t="shared" si="25"/>
        <v>23.059500000000007</v>
      </c>
      <c r="I181" s="334">
        <f t="shared" si="25"/>
        <v>20.761400000000005</v>
      </c>
      <c r="J181" s="334">
        <f t="shared" si="25"/>
        <v>18.135000000000005</v>
      </c>
      <c r="K181" s="384"/>
      <c r="L181" s="366">
        <v>0</v>
      </c>
      <c r="M181" s="282"/>
      <c r="N181" s="282"/>
      <c r="O181" s="282"/>
      <c r="P181" s="286"/>
      <c r="Q181" s="286"/>
    </row>
    <row r="182" spans="1:17" s="283" customFormat="1" ht="36" customHeight="1" x14ac:dyDescent="0.25">
      <c r="A182" s="287" t="s">
        <v>294</v>
      </c>
      <c r="B182" s="291" t="s">
        <v>684</v>
      </c>
      <c r="C182" s="334">
        <f>+'Outer Nutrition'!D18</f>
        <v>37.1</v>
      </c>
      <c r="D182" s="334">
        <f>+'Outer Nutrition'!E18</f>
        <v>46.03</v>
      </c>
      <c r="E182" s="290">
        <f>+'Outer Nutrition'!F18</f>
        <v>48.45</v>
      </c>
      <c r="F182" s="284">
        <f>+E182+(($L182+$H$9)*E182)</f>
        <v>48.45</v>
      </c>
      <c r="G182" s="285">
        <f t="shared" si="25"/>
        <v>36.942500000000003</v>
      </c>
      <c r="H182" s="285">
        <f t="shared" si="25"/>
        <v>32.339500000000001</v>
      </c>
      <c r="I182" s="285">
        <f t="shared" si="25"/>
        <v>29.117400000000004</v>
      </c>
      <c r="J182" s="285">
        <f t="shared" si="25"/>
        <v>25.435000000000002</v>
      </c>
      <c r="K182" s="311"/>
      <c r="L182" s="366">
        <v>0</v>
      </c>
      <c r="M182" s="282"/>
      <c r="N182" s="282"/>
      <c r="O182" s="282"/>
      <c r="P182" s="286"/>
      <c r="Q182" s="286"/>
    </row>
    <row r="183" spans="1:17" s="385" customFormat="1" ht="33" customHeight="1" x14ac:dyDescent="0.25">
      <c r="A183" s="319" t="s">
        <v>251</v>
      </c>
      <c r="B183" s="291" t="s">
        <v>716</v>
      </c>
      <c r="C183" s="334">
        <f>+'Outer Nutrition'!D19</f>
        <v>28.4</v>
      </c>
      <c r="D183" s="334">
        <f>+'Outer Nutrition'!E19</f>
        <v>32.83</v>
      </c>
      <c r="E183" s="290">
        <f>+'Outer Nutrition'!F19</f>
        <v>34.550000000000004</v>
      </c>
      <c r="F183" s="335">
        <f>+E183+(($L183+$H$9)*E183)</f>
        <v>34.550000000000004</v>
      </c>
      <c r="G183" s="334">
        <f t="shared" si="25"/>
        <v>26.342500000000005</v>
      </c>
      <c r="H183" s="334">
        <f t="shared" si="25"/>
        <v>23.059500000000007</v>
      </c>
      <c r="I183" s="334">
        <f t="shared" si="25"/>
        <v>20.761400000000005</v>
      </c>
      <c r="J183" s="334">
        <f t="shared" si="25"/>
        <v>18.135000000000005</v>
      </c>
      <c r="K183" s="384"/>
      <c r="L183" s="366">
        <v>0</v>
      </c>
      <c r="M183" s="282"/>
      <c r="N183" s="282"/>
      <c r="O183" s="282"/>
      <c r="P183" s="286"/>
      <c r="Q183" s="286"/>
    </row>
    <row r="184" spans="1:17" s="385" customFormat="1" ht="55" customHeight="1" x14ac:dyDescent="0.25">
      <c r="A184" s="319" t="s">
        <v>236</v>
      </c>
      <c r="B184" s="291" t="s">
        <v>717</v>
      </c>
      <c r="C184" s="334">
        <f>+'Outer Nutrition'!D20</f>
        <v>86.25</v>
      </c>
      <c r="D184" s="334">
        <f>+'Outer Nutrition'!E20</f>
        <v>99.66</v>
      </c>
      <c r="E184" s="290">
        <f>+'Outer Nutrition'!F20</f>
        <v>104.85</v>
      </c>
      <c r="F184" s="335">
        <f t="shared" si="26"/>
        <v>104.85</v>
      </c>
      <c r="G184" s="334">
        <f t="shared" si="25"/>
        <v>79.935000000000002</v>
      </c>
      <c r="H184" s="334">
        <f t="shared" si="25"/>
        <v>69.968999999999994</v>
      </c>
      <c r="I184" s="334">
        <f t="shared" si="25"/>
        <v>62.992799999999995</v>
      </c>
      <c r="J184" s="334">
        <f t="shared" si="25"/>
        <v>55.019999999999996</v>
      </c>
      <c r="K184" s="384"/>
      <c r="L184" s="366">
        <v>0</v>
      </c>
      <c r="M184" s="282"/>
      <c r="N184" s="282"/>
      <c r="O184" s="282"/>
      <c r="P184" s="286"/>
      <c r="Q184" s="286"/>
    </row>
    <row r="185" spans="1:17" s="385" customFormat="1" ht="67" customHeight="1" x14ac:dyDescent="0.25">
      <c r="A185" s="319" t="s">
        <v>237</v>
      </c>
      <c r="B185" s="291" t="s">
        <v>718</v>
      </c>
      <c r="C185" s="334">
        <f>+'Outer Nutrition'!D21</f>
        <v>176.65</v>
      </c>
      <c r="D185" s="334">
        <f>+'Outer Nutrition'!E21</f>
        <v>204.18</v>
      </c>
      <c r="E185" s="290">
        <f>+'Outer Nutrition'!F21</f>
        <v>214.8</v>
      </c>
      <c r="F185" s="335">
        <f t="shared" si="26"/>
        <v>214.8</v>
      </c>
      <c r="G185" s="334">
        <f t="shared" si="25"/>
        <v>163.755</v>
      </c>
      <c r="H185" s="334">
        <f t="shared" si="25"/>
        <v>143.33700000000002</v>
      </c>
      <c r="I185" s="334">
        <f t="shared" si="25"/>
        <v>129.0444</v>
      </c>
      <c r="J185" s="334">
        <f t="shared" si="25"/>
        <v>112.71000000000001</v>
      </c>
      <c r="K185" s="384"/>
      <c r="L185" s="366">
        <v>0</v>
      </c>
      <c r="M185" s="282"/>
      <c r="N185" s="282"/>
      <c r="O185" s="282"/>
      <c r="P185" s="286"/>
      <c r="Q185" s="286"/>
    </row>
    <row r="186" spans="1:17" s="385" customFormat="1" ht="106.75" customHeight="1" x14ac:dyDescent="0.25">
      <c r="A186" s="319" t="s">
        <v>249</v>
      </c>
      <c r="B186" s="291" t="s">
        <v>719</v>
      </c>
      <c r="C186" s="334">
        <f>+'Outer Nutrition'!D22</f>
        <v>232.35</v>
      </c>
      <c r="D186" s="334">
        <f>+'Outer Nutrition'!E22</f>
        <v>268.55</v>
      </c>
      <c r="E186" s="290">
        <f>+'Outer Nutrition'!F22</f>
        <v>282.55</v>
      </c>
      <c r="F186" s="335">
        <f t="shared" si="26"/>
        <v>282.55</v>
      </c>
      <c r="G186" s="334">
        <f t="shared" si="25"/>
        <v>215.41250000000002</v>
      </c>
      <c r="H186" s="334">
        <f t="shared" si="25"/>
        <v>188.5575</v>
      </c>
      <c r="I186" s="334">
        <f t="shared" si="25"/>
        <v>169.75900000000001</v>
      </c>
      <c r="J186" s="334">
        <f t="shared" si="25"/>
        <v>148.27500000000001</v>
      </c>
      <c r="K186" s="384"/>
      <c r="L186" s="366">
        <v>0</v>
      </c>
      <c r="M186" s="282"/>
      <c r="N186" s="282"/>
      <c r="O186" s="282"/>
      <c r="P186" s="286"/>
      <c r="Q186" s="286"/>
    </row>
    <row r="187" spans="1:17" s="385" customFormat="1" ht="57" customHeight="1" x14ac:dyDescent="0.25">
      <c r="A187" s="319" t="s">
        <v>238</v>
      </c>
      <c r="B187" s="291" t="s">
        <v>720</v>
      </c>
      <c r="C187" s="334">
        <f>+'Outer Nutrition'!D23</f>
        <v>86.25</v>
      </c>
      <c r="D187" s="334">
        <f>+'Outer Nutrition'!E23</f>
        <v>99.66</v>
      </c>
      <c r="E187" s="290">
        <f>+'Outer Nutrition'!F23</f>
        <v>104.85</v>
      </c>
      <c r="F187" s="335">
        <f t="shared" si="26"/>
        <v>104.85</v>
      </c>
      <c r="G187" s="334">
        <f t="shared" si="25"/>
        <v>79.935000000000002</v>
      </c>
      <c r="H187" s="334">
        <f t="shared" si="25"/>
        <v>69.968999999999994</v>
      </c>
      <c r="I187" s="334">
        <f t="shared" si="25"/>
        <v>62.992799999999995</v>
      </c>
      <c r="J187" s="334">
        <f t="shared" si="25"/>
        <v>55.019999999999996</v>
      </c>
      <c r="K187" s="384"/>
      <c r="L187" s="366">
        <v>0</v>
      </c>
      <c r="M187" s="282"/>
      <c r="N187" s="282"/>
      <c r="O187" s="282"/>
      <c r="P187" s="286"/>
      <c r="Q187" s="286"/>
    </row>
    <row r="188" spans="1:17" s="385" customFormat="1" ht="77.150000000000006" customHeight="1" x14ac:dyDescent="0.25">
      <c r="A188" s="319" t="s">
        <v>239</v>
      </c>
      <c r="B188" s="291" t="s">
        <v>721</v>
      </c>
      <c r="C188" s="334">
        <f>+'Outer Nutrition'!D24</f>
        <v>176.65</v>
      </c>
      <c r="D188" s="334">
        <f>+'Outer Nutrition'!E24</f>
        <v>204.18</v>
      </c>
      <c r="E188" s="290">
        <f>+'Outer Nutrition'!F24</f>
        <v>214.8</v>
      </c>
      <c r="F188" s="335">
        <f t="shared" si="26"/>
        <v>214.8</v>
      </c>
      <c r="G188" s="334">
        <f t="shared" si="25"/>
        <v>163.755</v>
      </c>
      <c r="H188" s="334">
        <f t="shared" si="25"/>
        <v>143.33700000000002</v>
      </c>
      <c r="I188" s="334">
        <f t="shared" si="25"/>
        <v>129.0444</v>
      </c>
      <c r="J188" s="334">
        <f t="shared" si="25"/>
        <v>112.71000000000001</v>
      </c>
      <c r="K188" s="384"/>
      <c r="L188" s="366">
        <v>0</v>
      </c>
      <c r="M188" s="282"/>
      <c r="N188" s="282"/>
      <c r="O188" s="282"/>
      <c r="P188" s="286"/>
      <c r="Q188" s="286"/>
    </row>
    <row r="189" spans="1:17" s="385" customFormat="1" ht="118" customHeight="1" x14ac:dyDescent="0.25">
      <c r="A189" s="319" t="s">
        <v>250</v>
      </c>
      <c r="B189" s="291" t="s">
        <v>722</v>
      </c>
      <c r="C189" s="334">
        <f>+'Outer Nutrition'!D25</f>
        <v>232.35</v>
      </c>
      <c r="D189" s="334">
        <f>+'Outer Nutrition'!E25</f>
        <v>268.55</v>
      </c>
      <c r="E189" s="290">
        <f>+'Outer Nutrition'!F25</f>
        <v>282.55</v>
      </c>
      <c r="F189" s="335">
        <f>+E189+(($L189+$H$9)*E189)</f>
        <v>282.55</v>
      </c>
      <c r="G189" s="334">
        <f t="shared" si="25"/>
        <v>215.41250000000002</v>
      </c>
      <c r="H189" s="334">
        <f t="shared" si="25"/>
        <v>188.5575</v>
      </c>
      <c r="I189" s="334">
        <f t="shared" si="25"/>
        <v>169.75900000000001</v>
      </c>
      <c r="J189" s="334">
        <f>+$F189-$D189*J$12</f>
        <v>148.27500000000001</v>
      </c>
      <c r="K189" s="384"/>
      <c r="L189" s="366">
        <v>0</v>
      </c>
      <c r="M189" s="282"/>
      <c r="N189" s="282"/>
      <c r="O189" s="282"/>
      <c r="P189" s="286"/>
      <c r="Q189" s="286"/>
    </row>
    <row r="190" spans="1:17" s="388" customFormat="1" ht="14.15" customHeight="1" x14ac:dyDescent="0.25">
      <c r="A190" s="433" t="s">
        <v>472</v>
      </c>
      <c r="B190" s="443"/>
      <c r="C190" s="443"/>
      <c r="D190" s="443"/>
      <c r="E190" s="443"/>
      <c r="F190" s="443"/>
      <c r="G190" s="443"/>
      <c r="H190" s="443"/>
      <c r="I190" s="443"/>
      <c r="J190" s="444"/>
      <c r="K190" s="386"/>
      <c r="L190" s="387"/>
    </row>
    <row r="191" spans="1:17" s="336" customFormat="1" ht="14.15" customHeight="1" x14ac:dyDescent="0.25">
      <c r="A191" s="287" t="s">
        <v>302</v>
      </c>
      <c r="B191" s="337" t="s">
        <v>723</v>
      </c>
      <c r="C191" s="334">
        <f>+'Outer Nutrition'!D27</f>
        <v>14.85</v>
      </c>
      <c r="D191" s="334">
        <f>+'Outer Nutrition'!E27</f>
        <v>17.48</v>
      </c>
      <c r="E191" s="290">
        <f>+'Outer Nutrition'!F27</f>
        <v>18.399999999999999</v>
      </c>
      <c r="F191" s="284">
        <f>+E191+(($L191+$H$9)*E191)</f>
        <v>18.399999999999999</v>
      </c>
      <c r="G191" s="285">
        <f t="shared" ref="G191:J195" si="27">+$F191-$D191*G$12</f>
        <v>14.029999999999998</v>
      </c>
      <c r="H191" s="285">
        <f t="shared" si="27"/>
        <v>12.282</v>
      </c>
      <c r="I191" s="285">
        <f t="shared" si="27"/>
        <v>11.058399999999999</v>
      </c>
      <c r="J191" s="285">
        <f t="shared" si="27"/>
        <v>9.6599999999999984</v>
      </c>
      <c r="K191" s="311"/>
      <c r="L191" s="366">
        <v>0</v>
      </c>
      <c r="M191" s="282"/>
      <c r="N191" s="282"/>
      <c r="O191" s="282"/>
      <c r="P191" s="286"/>
      <c r="Q191" s="286"/>
    </row>
    <row r="192" spans="1:17" s="336" customFormat="1" ht="14.15" customHeight="1" x14ac:dyDescent="0.25">
      <c r="A192" s="287" t="s">
        <v>303</v>
      </c>
      <c r="B192" s="337" t="s">
        <v>724</v>
      </c>
      <c r="C192" s="334">
        <f>+'Outer Nutrition'!D28</f>
        <v>16.850000000000001</v>
      </c>
      <c r="D192" s="334">
        <f>+'Outer Nutrition'!E28</f>
        <v>19.760000000000002</v>
      </c>
      <c r="E192" s="290">
        <f>+'Outer Nutrition'!F28</f>
        <v>20.8</v>
      </c>
      <c r="F192" s="284">
        <f>+E192+(($L192+$H$9)*E192)</f>
        <v>20.8</v>
      </c>
      <c r="G192" s="285">
        <f t="shared" si="27"/>
        <v>15.86</v>
      </c>
      <c r="H192" s="285">
        <f t="shared" si="27"/>
        <v>13.884</v>
      </c>
      <c r="I192" s="285">
        <f t="shared" si="27"/>
        <v>12.5008</v>
      </c>
      <c r="J192" s="285">
        <f t="shared" si="27"/>
        <v>10.92</v>
      </c>
      <c r="K192" s="311"/>
      <c r="L192" s="366">
        <v>0</v>
      </c>
      <c r="M192" s="282"/>
      <c r="N192" s="282"/>
      <c r="O192" s="282"/>
      <c r="P192" s="286"/>
      <c r="Q192" s="286"/>
    </row>
    <row r="193" spans="1:17" s="336" customFormat="1" ht="14.15" customHeight="1" x14ac:dyDescent="0.25">
      <c r="A193" s="287" t="s">
        <v>304</v>
      </c>
      <c r="B193" s="337" t="s">
        <v>725</v>
      </c>
      <c r="C193" s="334">
        <f>+'Outer Nutrition'!D29</f>
        <v>13.85</v>
      </c>
      <c r="D193" s="334">
        <f>+'Outer Nutrition'!E29</f>
        <v>16.29</v>
      </c>
      <c r="E193" s="290">
        <f>+'Outer Nutrition'!F29</f>
        <v>17.149999999999999</v>
      </c>
      <c r="F193" s="284">
        <f>+E193+(($L193+$H$9)*E193)</f>
        <v>17.149999999999999</v>
      </c>
      <c r="G193" s="285">
        <f t="shared" si="27"/>
        <v>13.077499999999999</v>
      </c>
      <c r="H193" s="285">
        <f t="shared" si="27"/>
        <v>11.448499999999999</v>
      </c>
      <c r="I193" s="285">
        <f t="shared" si="27"/>
        <v>10.308199999999999</v>
      </c>
      <c r="J193" s="285">
        <f t="shared" si="27"/>
        <v>9.004999999999999</v>
      </c>
      <c r="K193" s="311"/>
      <c r="L193" s="366">
        <v>0</v>
      </c>
      <c r="M193" s="282"/>
      <c r="N193" s="282"/>
      <c r="O193" s="282"/>
      <c r="P193" s="286"/>
      <c r="Q193" s="286"/>
    </row>
    <row r="194" spans="1:17" s="336" customFormat="1" ht="14.15" customHeight="1" x14ac:dyDescent="0.25">
      <c r="A194" s="287" t="s">
        <v>305</v>
      </c>
      <c r="B194" s="337" t="s">
        <v>726</v>
      </c>
      <c r="C194" s="334">
        <f>+'Outer Nutrition'!D30</f>
        <v>14.25</v>
      </c>
      <c r="D194" s="334">
        <f>+'Outer Nutrition'!E30</f>
        <v>16.77</v>
      </c>
      <c r="E194" s="290">
        <f>+'Outer Nutrition'!F30</f>
        <v>17.649999999999999</v>
      </c>
      <c r="F194" s="284">
        <f>+E194+(($L194+$H$9)*E194)</f>
        <v>17.649999999999999</v>
      </c>
      <c r="G194" s="285">
        <f t="shared" si="27"/>
        <v>13.4575</v>
      </c>
      <c r="H194" s="285">
        <f t="shared" si="27"/>
        <v>11.7805</v>
      </c>
      <c r="I194" s="285">
        <f t="shared" si="27"/>
        <v>10.6066</v>
      </c>
      <c r="J194" s="285">
        <f t="shared" si="27"/>
        <v>9.2649999999999988</v>
      </c>
      <c r="K194" s="311"/>
      <c r="L194" s="366">
        <v>0</v>
      </c>
      <c r="M194" s="282"/>
      <c r="N194" s="282"/>
      <c r="O194" s="282"/>
      <c r="P194" s="286"/>
      <c r="Q194" s="286"/>
    </row>
    <row r="195" spans="1:17" s="336" customFormat="1" ht="34" customHeight="1" x14ac:dyDescent="0.25">
      <c r="A195" s="287" t="s">
        <v>306</v>
      </c>
      <c r="B195" s="340" t="s">
        <v>727</v>
      </c>
      <c r="C195" s="334">
        <f>+'Outer Nutrition'!D31</f>
        <v>59.800000000000004</v>
      </c>
      <c r="D195" s="334">
        <f>+'Outer Nutrition'!E31</f>
        <v>70.31</v>
      </c>
      <c r="E195" s="290">
        <f>+'Outer Nutrition'!F31</f>
        <v>74</v>
      </c>
      <c r="F195" s="284">
        <f>+E195+(($L195+$H$9)*E195)</f>
        <v>74</v>
      </c>
      <c r="G195" s="285">
        <f t="shared" si="27"/>
        <v>56.422499999999999</v>
      </c>
      <c r="H195" s="285">
        <f t="shared" si="27"/>
        <v>49.391500000000001</v>
      </c>
      <c r="I195" s="285">
        <f t="shared" si="27"/>
        <v>44.469799999999999</v>
      </c>
      <c r="J195" s="285">
        <f t="shared" si="27"/>
        <v>38.844999999999999</v>
      </c>
      <c r="K195" s="311"/>
      <c r="L195" s="366">
        <v>0</v>
      </c>
      <c r="M195" s="282"/>
      <c r="N195" s="282"/>
      <c r="O195" s="282"/>
      <c r="P195" s="286"/>
      <c r="Q195" s="286"/>
    </row>
    <row r="196" spans="1:17" s="336" customFormat="1" ht="14.15" customHeight="1" x14ac:dyDescent="0.25">
      <c r="A196" s="433" t="s">
        <v>469</v>
      </c>
      <c r="B196" s="443"/>
      <c r="C196" s="443"/>
      <c r="D196" s="443"/>
      <c r="E196" s="443"/>
      <c r="F196" s="443"/>
      <c r="G196" s="443"/>
      <c r="H196" s="443"/>
      <c r="I196" s="443"/>
      <c r="J196" s="444"/>
      <c r="K196" s="311"/>
      <c r="L196" s="381"/>
    </row>
    <row r="197" spans="1:17" s="385" customFormat="1" ht="31" customHeight="1" x14ac:dyDescent="0.25">
      <c r="A197" s="319" t="s">
        <v>254</v>
      </c>
      <c r="B197" s="337" t="s">
        <v>728</v>
      </c>
      <c r="C197" s="334">
        <f>+'Outer Nutrition'!D33</f>
        <v>15.55</v>
      </c>
      <c r="D197" s="334">
        <f>+'Outer Nutrition'!E33</f>
        <v>18.239999999999998</v>
      </c>
      <c r="E197" s="290">
        <f>+'Outer Nutrition'!F33</f>
        <v>19.2</v>
      </c>
      <c r="F197" s="335">
        <f>+E197+(($L197+$H$9)*E197)</f>
        <v>19.2</v>
      </c>
      <c r="G197" s="334">
        <f>+$F197-$D197*G$12</f>
        <v>14.64</v>
      </c>
      <c r="H197" s="334">
        <f>+$F197-$D197*H$12</f>
        <v>12.815999999999999</v>
      </c>
      <c r="I197" s="334">
        <f>+$F197-$D197*I$12</f>
        <v>11.539200000000001</v>
      </c>
      <c r="J197" s="334">
        <f>+$F197-$D197*J$12</f>
        <v>10.08</v>
      </c>
      <c r="K197" s="384"/>
      <c r="L197" s="366">
        <v>0</v>
      </c>
      <c r="M197" s="282"/>
      <c r="N197" s="282"/>
      <c r="O197" s="282"/>
      <c r="P197" s="286"/>
      <c r="Q197" s="286"/>
    </row>
    <row r="198" spans="1:17" s="336" customFormat="1" ht="14.15" customHeight="1" x14ac:dyDescent="0.25">
      <c r="A198" s="287" t="s">
        <v>35</v>
      </c>
      <c r="B198" s="337" t="s">
        <v>729</v>
      </c>
      <c r="C198" s="334">
        <f>+'Outer Nutrition'!D34</f>
        <v>8.3000000000000007</v>
      </c>
      <c r="D198" s="334">
        <f>+'Outer Nutrition'!E34</f>
        <v>9.8800000000000008</v>
      </c>
      <c r="E198" s="290">
        <f>+'Outer Nutrition'!F34</f>
        <v>10.4</v>
      </c>
      <c r="F198" s="284">
        <f t="shared" ref="F198:F203" si="28">+E198+(($L198+$H$9)*E198)</f>
        <v>10.4</v>
      </c>
      <c r="G198" s="285">
        <f t="shared" ref="G198:J203" si="29">+$F198-$D198*G$12</f>
        <v>7.93</v>
      </c>
      <c r="H198" s="285">
        <f t="shared" si="29"/>
        <v>6.9420000000000002</v>
      </c>
      <c r="I198" s="285">
        <f t="shared" si="29"/>
        <v>6.2504</v>
      </c>
      <c r="J198" s="285">
        <f t="shared" si="29"/>
        <v>5.46</v>
      </c>
      <c r="K198" s="311"/>
      <c r="L198" s="366">
        <v>0</v>
      </c>
      <c r="M198" s="282"/>
      <c r="N198" s="282"/>
      <c r="O198" s="282"/>
      <c r="P198" s="286"/>
      <c r="Q198" s="286"/>
    </row>
    <row r="199" spans="1:17" s="336" customFormat="1" ht="14.15" customHeight="1" x14ac:dyDescent="0.25">
      <c r="A199" s="316" t="s">
        <v>62</v>
      </c>
      <c r="B199" s="337" t="s">
        <v>730</v>
      </c>
      <c r="C199" s="334">
        <f>+'Outer Nutrition'!D35</f>
        <v>8.3000000000000007</v>
      </c>
      <c r="D199" s="334">
        <f>+'Outer Nutrition'!E35</f>
        <v>9.8800000000000008</v>
      </c>
      <c r="E199" s="290">
        <f>+'Outer Nutrition'!F35</f>
        <v>10.4</v>
      </c>
      <c r="F199" s="284">
        <f t="shared" si="28"/>
        <v>10.4</v>
      </c>
      <c r="G199" s="285">
        <f t="shared" si="29"/>
        <v>7.93</v>
      </c>
      <c r="H199" s="285">
        <f t="shared" si="29"/>
        <v>6.9420000000000002</v>
      </c>
      <c r="I199" s="285">
        <f t="shared" si="29"/>
        <v>6.2504</v>
      </c>
      <c r="J199" s="285">
        <f t="shared" si="29"/>
        <v>5.46</v>
      </c>
      <c r="K199" s="311"/>
      <c r="L199" s="366">
        <v>0</v>
      </c>
      <c r="M199" s="282"/>
      <c r="N199" s="282"/>
      <c r="O199" s="282"/>
      <c r="P199" s="286"/>
      <c r="Q199" s="286"/>
    </row>
    <row r="200" spans="1:17" s="336" customFormat="1" ht="14.15" customHeight="1" x14ac:dyDescent="0.25">
      <c r="A200" s="316" t="s">
        <v>111</v>
      </c>
      <c r="B200" s="337" t="s">
        <v>731</v>
      </c>
      <c r="C200" s="334">
        <f>+'Outer Nutrition'!D36</f>
        <v>8.3000000000000007</v>
      </c>
      <c r="D200" s="334">
        <f>+'Outer Nutrition'!E36</f>
        <v>9.8800000000000008</v>
      </c>
      <c r="E200" s="290">
        <f>+'Outer Nutrition'!F36</f>
        <v>10.4</v>
      </c>
      <c r="F200" s="284">
        <f t="shared" si="28"/>
        <v>10.4</v>
      </c>
      <c r="G200" s="285">
        <f t="shared" si="29"/>
        <v>7.93</v>
      </c>
      <c r="H200" s="285">
        <f t="shared" si="29"/>
        <v>6.9420000000000002</v>
      </c>
      <c r="I200" s="285">
        <f t="shared" si="29"/>
        <v>6.2504</v>
      </c>
      <c r="J200" s="285">
        <f t="shared" si="29"/>
        <v>5.46</v>
      </c>
      <c r="K200" s="311"/>
      <c r="L200" s="366">
        <v>0</v>
      </c>
      <c r="M200" s="282"/>
      <c r="N200" s="282"/>
      <c r="O200" s="282"/>
      <c r="P200" s="286"/>
      <c r="Q200" s="286"/>
    </row>
    <row r="201" spans="1:17" s="336" customFormat="1" ht="14.15" customHeight="1" x14ac:dyDescent="0.25">
      <c r="A201" s="316" t="s">
        <v>36</v>
      </c>
      <c r="B201" s="340" t="s">
        <v>732</v>
      </c>
      <c r="C201" s="334">
        <f>+'Outer Nutrition'!D37</f>
        <v>8.3000000000000007</v>
      </c>
      <c r="D201" s="334">
        <f>+'Outer Nutrition'!E37</f>
        <v>9.8800000000000008</v>
      </c>
      <c r="E201" s="290">
        <f>+'Outer Nutrition'!F37</f>
        <v>10.4</v>
      </c>
      <c r="F201" s="284">
        <f t="shared" si="28"/>
        <v>10.4</v>
      </c>
      <c r="G201" s="285">
        <f t="shared" si="29"/>
        <v>7.93</v>
      </c>
      <c r="H201" s="285">
        <f t="shared" si="29"/>
        <v>6.9420000000000002</v>
      </c>
      <c r="I201" s="285">
        <f t="shared" si="29"/>
        <v>6.2504</v>
      </c>
      <c r="J201" s="285">
        <f t="shared" si="29"/>
        <v>5.46</v>
      </c>
      <c r="K201" s="311"/>
      <c r="L201" s="366">
        <v>0</v>
      </c>
      <c r="M201" s="282"/>
      <c r="N201" s="282"/>
      <c r="O201" s="282"/>
      <c r="P201" s="286"/>
      <c r="Q201" s="286"/>
    </row>
    <row r="202" spans="1:17" s="336" customFormat="1" ht="14.15" customHeight="1" x14ac:dyDescent="0.25">
      <c r="A202" s="316" t="s">
        <v>86</v>
      </c>
      <c r="B202" s="340" t="s">
        <v>733</v>
      </c>
      <c r="C202" s="334">
        <f>+'Outer Nutrition'!D38</f>
        <v>8.3000000000000007</v>
      </c>
      <c r="D202" s="334">
        <f>+'Outer Nutrition'!E38</f>
        <v>9.8800000000000008</v>
      </c>
      <c r="E202" s="290">
        <f>+'Outer Nutrition'!F38</f>
        <v>10.4</v>
      </c>
      <c r="F202" s="284">
        <f t="shared" si="28"/>
        <v>10.4</v>
      </c>
      <c r="G202" s="285">
        <f t="shared" si="29"/>
        <v>7.93</v>
      </c>
      <c r="H202" s="285">
        <f t="shared" si="29"/>
        <v>6.9420000000000002</v>
      </c>
      <c r="I202" s="285">
        <f t="shared" si="29"/>
        <v>6.2504</v>
      </c>
      <c r="J202" s="285">
        <f t="shared" si="29"/>
        <v>5.46</v>
      </c>
      <c r="K202" s="311"/>
      <c r="L202" s="366">
        <v>0</v>
      </c>
      <c r="M202" s="282"/>
      <c r="N202" s="282"/>
      <c r="O202" s="282"/>
      <c r="P202" s="286"/>
      <c r="Q202" s="286"/>
    </row>
    <row r="203" spans="1:17" s="336" customFormat="1" ht="14.15" customHeight="1" x14ac:dyDescent="0.25">
      <c r="A203" s="316" t="s">
        <v>87</v>
      </c>
      <c r="B203" s="340" t="s">
        <v>734</v>
      </c>
      <c r="C203" s="334">
        <f>+'Outer Nutrition'!D39</f>
        <v>5.95</v>
      </c>
      <c r="D203" s="334">
        <f>+'Outer Nutrition'!E39</f>
        <v>7.12</v>
      </c>
      <c r="E203" s="290">
        <f>+'Outer Nutrition'!F39</f>
        <v>7.5</v>
      </c>
      <c r="F203" s="284">
        <f t="shared" si="28"/>
        <v>7.5</v>
      </c>
      <c r="G203" s="285">
        <f t="shared" si="29"/>
        <v>5.72</v>
      </c>
      <c r="H203" s="285">
        <f t="shared" si="29"/>
        <v>5.008</v>
      </c>
      <c r="I203" s="285">
        <f t="shared" si="29"/>
        <v>4.5096000000000007</v>
      </c>
      <c r="J203" s="285">
        <f t="shared" si="29"/>
        <v>3.94</v>
      </c>
      <c r="K203" s="311"/>
      <c r="L203" s="366">
        <v>0</v>
      </c>
      <c r="M203" s="282"/>
      <c r="N203" s="282"/>
      <c r="O203" s="282"/>
      <c r="P203" s="286"/>
      <c r="Q203" s="286"/>
    </row>
    <row r="204" spans="1:17" s="336" customFormat="1" ht="13.5" customHeight="1" x14ac:dyDescent="0.25">
      <c r="A204" s="341"/>
      <c r="B204" s="342"/>
      <c r="C204" s="343"/>
      <c r="E204" s="344"/>
      <c r="F204" s="345"/>
      <c r="G204" s="344"/>
      <c r="H204" s="344"/>
      <c r="I204" s="344"/>
      <c r="J204" s="344"/>
      <c r="K204" s="389"/>
      <c r="L204" s="344"/>
    </row>
    <row r="205" spans="1:17" ht="13.5" customHeight="1" x14ac:dyDescent="0.25">
      <c r="C205" s="348"/>
      <c r="D205" s="348"/>
      <c r="E205" s="348"/>
      <c r="F205" s="349"/>
      <c r="G205" s="348"/>
      <c r="H205" s="348"/>
      <c r="I205" s="348"/>
      <c r="J205" s="348"/>
      <c r="K205" s="390"/>
      <c r="L205" s="391"/>
    </row>
    <row r="206" spans="1:17" ht="13" x14ac:dyDescent="0.25">
      <c r="C206" s="348"/>
      <c r="D206" s="348"/>
      <c r="E206" s="348"/>
      <c r="F206" s="349"/>
      <c r="G206" s="348"/>
      <c r="H206" s="348"/>
      <c r="I206" s="348"/>
      <c r="J206" s="348"/>
      <c r="K206" s="390"/>
      <c r="L206" s="391"/>
    </row>
    <row r="207" spans="1:17" ht="13" x14ac:dyDescent="0.25">
      <c r="C207" s="348"/>
      <c r="D207" s="348"/>
      <c r="E207" s="348"/>
      <c r="F207" s="349"/>
      <c r="G207" s="348"/>
      <c r="H207" s="348"/>
      <c r="I207" s="348"/>
      <c r="J207" s="348"/>
      <c r="K207" s="390"/>
      <c r="L207" s="391"/>
    </row>
    <row r="208" spans="1:17" ht="13" x14ac:dyDescent="0.25">
      <c r="C208" s="348"/>
      <c r="D208" s="348"/>
      <c r="E208" s="348"/>
      <c r="F208" s="349"/>
      <c r="G208" s="348"/>
      <c r="H208" s="348"/>
      <c r="I208" s="348"/>
      <c r="J208" s="348"/>
      <c r="K208" s="390"/>
      <c r="L208" s="391"/>
    </row>
    <row r="209" spans="1:17" ht="13" x14ac:dyDescent="0.25">
      <c r="C209" s="348"/>
      <c r="D209" s="348"/>
      <c r="E209" s="348"/>
      <c r="F209" s="349"/>
      <c r="G209" s="348"/>
      <c r="H209" s="348"/>
      <c r="I209" s="348"/>
      <c r="J209" s="348"/>
      <c r="K209" s="390"/>
      <c r="L209" s="391"/>
    </row>
    <row r="210" spans="1:17" ht="13" x14ac:dyDescent="0.25">
      <c r="C210" s="348"/>
      <c r="D210" s="348"/>
      <c r="E210" s="348"/>
      <c r="F210" s="349"/>
      <c r="G210" s="348"/>
      <c r="H210" s="348"/>
      <c r="I210" s="348"/>
      <c r="J210" s="348"/>
      <c r="K210" s="390"/>
      <c r="L210" s="391"/>
    </row>
    <row r="211" spans="1:17" ht="13" x14ac:dyDescent="0.25">
      <c r="C211" s="348"/>
      <c r="D211" s="348"/>
      <c r="E211" s="348"/>
      <c r="F211" s="349"/>
      <c r="G211" s="348"/>
      <c r="H211" s="348"/>
      <c r="I211" s="348"/>
      <c r="J211" s="348"/>
      <c r="K211" s="390"/>
      <c r="L211" s="391"/>
    </row>
    <row r="212" spans="1:17" ht="13" x14ac:dyDescent="0.25">
      <c r="C212" s="348"/>
      <c r="D212" s="348"/>
      <c r="E212" s="348"/>
      <c r="F212" s="349"/>
      <c r="G212" s="348"/>
      <c r="H212" s="348"/>
      <c r="I212" s="348"/>
      <c r="J212" s="348"/>
      <c r="K212" s="390"/>
      <c r="L212" s="391"/>
    </row>
    <row r="213" spans="1:17" ht="13" x14ac:dyDescent="0.25">
      <c r="C213" s="348"/>
      <c r="D213" s="348"/>
      <c r="E213" s="348"/>
      <c r="F213" s="349"/>
      <c r="G213" s="348"/>
      <c r="H213" s="348"/>
      <c r="I213" s="348"/>
      <c r="J213" s="348"/>
      <c r="K213" s="390"/>
      <c r="L213" s="391"/>
    </row>
    <row r="214" spans="1:17" ht="13" x14ac:dyDescent="0.25">
      <c r="C214" s="348"/>
      <c r="D214" s="348"/>
      <c r="E214" s="348"/>
      <c r="F214" s="349"/>
      <c r="G214" s="348"/>
      <c r="H214" s="348"/>
      <c r="I214" s="348"/>
      <c r="J214" s="348"/>
      <c r="K214" s="390"/>
      <c r="L214" s="391"/>
    </row>
    <row r="215" spans="1:17" ht="13" x14ac:dyDescent="0.25">
      <c r="C215" s="348"/>
      <c r="D215" s="348"/>
      <c r="E215" s="348"/>
      <c r="F215" s="349"/>
      <c r="G215" s="348"/>
      <c r="H215" s="348"/>
      <c r="I215" s="348"/>
      <c r="J215" s="348"/>
      <c r="K215" s="390"/>
      <c r="L215" s="391"/>
    </row>
    <row r="216" spans="1:17" ht="13" x14ac:dyDescent="0.25">
      <c r="C216" s="348"/>
      <c r="D216" s="348"/>
      <c r="E216" s="348"/>
      <c r="F216" s="349"/>
      <c r="G216" s="348"/>
      <c r="H216" s="348"/>
      <c r="I216" s="348"/>
      <c r="J216" s="348"/>
      <c r="K216" s="390"/>
      <c r="L216" s="391"/>
    </row>
    <row r="217" spans="1:17" ht="13" x14ac:dyDescent="0.25">
      <c r="C217" s="348"/>
      <c r="D217" s="348"/>
      <c r="E217" s="348"/>
      <c r="F217" s="349"/>
      <c r="G217" s="348"/>
      <c r="H217" s="348"/>
      <c r="I217" s="348"/>
      <c r="J217" s="348"/>
      <c r="K217" s="390"/>
      <c r="L217" s="391"/>
    </row>
    <row r="218" spans="1:17" ht="13" x14ac:dyDescent="0.25">
      <c r="C218" s="348"/>
      <c r="D218" s="348"/>
      <c r="E218" s="348"/>
      <c r="F218" s="349"/>
      <c r="G218" s="348"/>
      <c r="H218" s="348"/>
      <c r="I218" s="348"/>
      <c r="J218" s="348"/>
      <c r="K218" s="390"/>
      <c r="L218" s="391"/>
    </row>
    <row r="219" spans="1:17" s="248" customFormat="1" ht="13" x14ac:dyDescent="0.25">
      <c r="A219" s="246"/>
      <c r="B219" s="247"/>
      <c r="C219" s="348"/>
      <c r="D219" s="348"/>
      <c r="E219" s="348"/>
      <c r="F219" s="349"/>
      <c r="G219" s="348"/>
      <c r="H219" s="348"/>
      <c r="I219" s="348"/>
      <c r="J219" s="348"/>
      <c r="K219" s="390"/>
      <c r="L219" s="391"/>
      <c r="N219" s="247"/>
      <c r="O219" s="247"/>
      <c r="P219" s="247"/>
      <c r="Q219" s="247"/>
    </row>
    <row r="220" spans="1:17" s="248" customFormat="1" ht="13" x14ac:dyDescent="0.25">
      <c r="A220" s="246"/>
      <c r="B220" s="247"/>
      <c r="C220" s="348"/>
      <c r="D220" s="348"/>
      <c r="E220" s="348"/>
      <c r="F220" s="349"/>
      <c r="G220" s="348"/>
      <c r="H220" s="348"/>
      <c r="I220" s="348"/>
      <c r="J220" s="348"/>
      <c r="K220" s="390"/>
      <c r="L220" s="391"/>
      <c r="N220" s="247"/>
      <c r="O220" s="247"/>
      <c r="P220" s="247"/>
      <c r="Q220" s="247"/>
    </row>
    <row r="221" spans="1:17" s="248" customFormat="1" ht="13" x14ac:dyDescent="0.25">
      <c r="A221" s="246"/>
      <c r="B221" s="247"/>
      <c r="C221" s="348"/>
      <c r="D221" s="348"/>
      <c r="E221" s="348"/>
      <c r="F221" s="349"/>
      <c r="G221" s="348"/>
      <c r="H221" s="348"/>
      <c r="I221" s="348"/>
      <c r="J221" s="348"/>
      <c r="K221" s="390"/>
      <c r="L221" s="391"/>
      <c r="N221" s="247"/>
      <c r="O221" s="247"/>
      <c r="P221" s="247"/>
      <c r="Q221" s="247"/>
    </row>
    <row r="222" spans="1:17" s="248" customFormat="1" ht="13" x14ac:dyDescent="0.25">
      <c r="A222" s="246"/>
      <c r="B222" s="247"/>
      <c r="C222" s="348"/>
      <c r="D222" s="348"/>
      <c r="E222" s="348"/>
      <c r="F222" s="349"/>
      <c r="G222" s="348"/>
      <c r="H222" s="348"/>
      <c r="I222" s="348"/>
      <c r="J222" s="348"/>
      <c r="K222" s="390"/>
      <c r="L222" s="391"/>
      <c r="N222" s="247"/>
      <c r="O222" s="247"/>
      <c r="P222" s="247"/>
      <c r="Q222" s="247"/>
    </row>
    <row r="223" spans="1:17" s="248" customFormat="1" ht="13" x14ac:dyDescent="0.25">
      <c r="A223" s="246"/>
      <c r="B223" s="247"/>
      <c r="C223" s="348"/>
      <c r="D223" s="348"/>
      <c r="E223" s="348"/>
      <c r="F223" s="349"/>
      <c r="G223" s="348"/>
      <c r="H223" s="348"/>
      <c r="I223" s="348"/>
      <c r="J223" s="348"/>
      <c r="K223" s="390"/>
      <c r="L223" s="391"/>
      <c r="N223" s="247"/>
      <c r="O223" s="247"/>
      <c r="P223" s="247"/>
      <c r="Q223" s="247"/>
    </row>
    <row r="224" spans="1:17" s="248" customFormat="1" ht="13" x14ac:dyDescent="0.25">
      <c r="A224" s="246"/>
      <c r="B224" s="247"/>
      <c r="C224" s="348"/>
      <c r="D224" s="348"/>
      <c r="E224" s="348"/>
      <c r="F224" s="349"/>
      <c r="G224" s="348"/>
      <c r="H224" s="348"/>
      <c r="I224" s="348"/>
      <c r="J224" s="348"/>
      <c r="K224" s="390"/>
      <c r="L224" s="391"/>
      <c r="N224" s="247"/>
      <c r="O224" s="247"/>
      <c r="P224" s="247"/>
      <c r="Q224" s="247"/>
    </row>
    <row r="225" spans="1:17" s="248" customFormat="1" ht="13" x14ac:dyDescent="0.25">
      <c r="A225" s="246"/>
      <c r="B225" s="247"/>
      <c r="C225" s="348"/>
      <c r="D225" s="348"/>
      <c r="E225" s="348"/>
      <c r="F225" s="349"/>
      <c r="G225" s="348"/>
      <c r="H225" s="348"/>
      <c r="I225" s="348"/>
      <c r="J225" s="348"/>
      <c r="K225" s="390"/>
      <c r="L225" s="391"/>
      <c r="N225" s="247"/>
      <c r="O225" s="247"/>
      <c r="P225" s="247"/>
      <c r="Q225" s="247"/>
    </row>
    <row r="226" spans="1:17" s="248" customFormat="1" ht="13" x14ac:dyDescent="0.25">
      <c r="A226" s="246"/>
      <c r="B226" s="247"/>
      <c r="C226" s="348"/>
      <c r="D226" s="348"/>
      <c r="E226" s="348"/>
      <c r="F226" s="349"/>
      <c r="G226" s="348"/>
      <c r="H226" s="348"/>
      <c r="I226" s="348"/>
      <c r="J226" s="348"/>
      <c r="K226" s="390"/>
      <c r="L226" s="391"/>
      <c r="N226" s="247"/>
      <c r="O226" s="247"/>
      <c r="P226" s="247"/>
      <c r="Q226" s="247"/>
    </row>
    <row r="227" spans="1:17" s="248" customFormat="1" ht="13" x14ac:dyDescent="0.25">
      <c r="A227" s="246"/>
      <c r="B227" s="247"/>
      <c r="C227" s="348"/>
      <c r="D227" s="348"/>
      <c r="E227" s="348"/>
      <c r="F227" s="349"/>
      <c r="G227" s="348"/>
      <c r="H227" s="348"/>
      <c r="I227" s="348"/>
      <c r="J227" s="348"/>
      <c r="K227" s="390"/>
      <c r="L227" s="391"/>
      <c r="N227" s="247"/>
      <c r="O227" s="247"/>
      <c r="P227" s="247"/>
      <c r="Q227" s="247"/>
    </row>
    <row r="228" spans="1:17" s="248" customFormat="1" ht="13" x14ac:dyDescent="0.25">
      <c r="A228" s="246"/>
      <c r="B228" s="247"/>
      <c r="C228" s="348"/>
      <c r="D228" s="348"/>
      <c r="E228" s="348"/>
      <c r="F228" s="349"/>
      <c r="G228" s="348"/>
      <c r="H228" s="348"/>
      <c r="I228" s="348"/>
      <c r="J228" s="348"/>
      <c r="K228" s="390"/>
      <c r="L228" s="391"/>
      <c r="N228" s="247"/>
      <c r="O228" s="247"/>
      <c r="P228" s="247"/>
      <c r="Q228" s="247"/>
    </row>
    <row r="229" spans="1:17" s="248" customFormat="1" ht="13" x14ac:dyDescent="0.25">
      <c r="A229" s="246"/>
      <c r="B229" s="247"/>
      <c r="C229" s="348"/>
      <c r="D229" s="348"/>
      <c r="E229" s="348"/>
      <c r="F229" s="349"/>
      <c r="G229" s="348"/>
      <c r="H229" s="348"/>
      <c r="I229" s="348"/>
      <c r="J229" s="348"/>
      <c r="K229" s="390"/>
      <c r="L229" s="391"/>
      <c r="N229" s="247"/>
      <c r="O229" s="247"/>
      <c r="P229" s="247"/>
      <c r="Q229" s="247"/>
    </row>
    <row r="230" spans="1:17" s="248" customFormat="1" ht="13" x14ac:dyDescent="0.25">
      <c r="A230" s="246"/>
      <c r="B230" s="247"/>
      <c r="C230" s="348"/>
      <c r="D230" s="348"/>
      <c r="E230" s="348"/>
      <c r="F230" s="349"/>
      <c r="G230" s="348"/>
      <c r="H230" s="348"/>
      <c r="I230" s="348"/>
      <c r="J230" s="348"/>
      <c r="K230" s="390"/>
      <c r="L230" s="391"/>
      <c r="N230" s="247"/>
      <c r="O230" s="247"/>
      <c r="P230" s="247"/>
      <c r="Q230" s="247"/>
    </row>
    <row r="231" spans="1:17" s="248" customFormat="1" ht="13" x14ac:dyDescent="0.25">
      <c r="A231" s="246"/>
      <c r="B231" s="247"/>
      <c r="C231" s="348"/>
      <c r="D231" s="348"/>
      <c r="E231" s="348"/>
      <c r="F231" s="349"/>
      <c r="G231" s="348"/>
      <c r="H231" s="348"/>
      <c r="I231" s="348"/>
      <c r="J231" s="348"/>
      <c r="K231" s="390"/>
      <c r="L231" s="391"/>
      <c r="N231" s="247"/>
      <c r="O231" s="247"/>
      <c r="P231" s="247"/>
      <c r="Q231" s="247"/>
    </row>
    <row r="232" spans="1:17" s="248" customFormat="1" ht="13" x14ac:dyDescent="0.25">
      <c r="A232" s="246"/>
      <c r="B232" s="247"/>
      <c r="C232" s="348"/>
      <c r="D232" s="348"/>
      <c r="E232" s="348"/>
      <c r="F232" s="349"/>
      <c r="G232" s="348"/>
      <c r="H232" s="348"/>
      <c r="I232" s="348"/>
      <c r="J232" s="348"/>
      <c r="K232" s="390"/>
      <c r="L232" s="391"/>
      <c r="N232" s="247"/>
      <c r="O232" s="247"/>
      <c r="P232" s="247"/>
      <c r="Q232" s="247"/>
    </row>
    <row r="233" spans="1:17" s="248" customFormat="1" ht="13" x14ac:dyDescent="0.25">
      <c r="A233" s="246"/>
      <c r="B233" s="247"/>
      <c r="C233" s="348"/>
      <c r="D233" s="348"/>
      <c r="E233" s="348"/>
      <c r="F233" s="349"/>
      <c r="G233" s="348"/>
      <c r="H233" s="348"/>
      <c r="I233" s="348"/>
      <c r="J233" s="348"/>
      <c r="K233" s="390"/>
      <c r="L233" s="391"/>
      <c r="N233" s="247"/>
      <c r="O233" s="247"/>
      <c r="P233" s="247"/>
      <c r="Q233" s="247"/>
    </row>
    <row r="234" spans="1:17" s="248" customFormat="1" ht="13" x14ac:dyDescent="0.25">
      <c r="A234" s="246"/>
      <c r="B234" s="247"/>
      <c r="C234" s="348"/>
      <c r="D234" s="348"/>
      <c r="E234" s="348"/>
      <c r="F234" s="349"/>
      <c r="G234" s="348"/>
      <c r="H234" s="348"/>
      <c r="I234" s="348"/>
      <c r="J234" s="348"/>
      <c r="K234" s="390"/>
      <c r="L234" s="391"/>
      <c r="N234" s="247"/>
      <c r="O234" s="247"/>
      <c r="P234" s="247"/>
      <c r="Q234" s="247"/>
    </row>
    <row r="235" spans="1:17" s="248" customFormat="1" ht="13" x14ac:dyDescent="0.25">
      <c r="A235" s="246"/>
      <c r="B235" s="247"/>
      <c r="C235" s="348"/>
      <c r="D235" s="348"/>
      <c r="E235" s="348"/>
      <c r="F235" s="349"/>
      <c r="G235" s="348"/>
      <c r="H235" s="348"/>
      <c r="I235" s="348"/>
      <c r="J235" s="348"/>
      <c r="K235" s="390"/>
      <c r="L235" s="391"/>
      <c r="N235" s="247"/>
      <c r="O235" s="247"/>
      <c r="P235" s="247"/>
      <c r="Q235" s="247"/>
    </row>
    <row r="236" spans="1:17" s="248" customFormat="1" ht="13" x14ac:dyDescent="0.25">
      <c r="A236" s="246"/>
      <c r="B236" s="247"/>
      <c r="C236" s="348"/>
      <c r="D236" s="348"/>
      <c r="E236" s="348"/>
      <c r="F236" s="349"/>
      <c r="G236" s="348"/>
      <c r="H236" s="348"/>
      <c r="I236" s="348"/>
      <c r="J236" s="348"/>
      <c r="K236" s="390"/>
      <c r="L236" s="391"/>
      <c r="N236" s="247"/>
      <c r="O236" s="247"/>
      <c r="P236" s="247"/>
      <c r="Q236" s="247"/>
    </row>
    <row r="237" spans="1:17" s="248" customFormat="1" ht="13" x14ac:dyDescent="0.25">
      <c r="A237" s="246"/>
      <c r="B237" s="247"/>
      <c r="C237" s="348"/>
      <c r="D237" s="348"/>
      <c r="E237" s="348"/>
      <c r="F237" s="349"/>
      <c r="G237" s="348"/>
      <c r="H237" s="348"/>
      <c r="I237" s="348"/>
      <c r="J237" s="348"/>
      <c r="K237" s="390"/>
      <c r="L237" s="391"/>
      <c r="N237" s="247"/>
      <c r="O237" s="247"/>
      <c r="P237" s="247"/>
      <c r="Q237" s="247"/>
    </row>
    <row r="238" spans="1:17" s="248" customFormat="1" ht="13" x14ac:dyDescent="0.25">
      <c r="A238" s="246"/>
      <c r="B238" s="247"/>
      <c r="C238" s="348"/>
      <c r="D238" s="348"/>
      <c r="E238" s="348"/>
      <c r="F238" s="349"/>
      <c r="G238" s="348"/>
      <c r="H238" s="348"/>
      <c r="I238" s="348"/>
      <c r="J238" s="348"/>
      <c r="K238" s="390"/>
      <c r="L238" s="391"/>
      <c r="N238" s="247"/>
      <c r="O238" s="247"/>
      <c r="P238" s="247"/>
      <c r="Q238" s="247"/>
    </row>
    <row r="239" spans="1:17" s="248" customFormat="1" ht="13" x14ac:dyDescent="0.25">
      <c r="A239" s="246"/>
      <c r="B239" s="247"/>
      <c r="C239" s="348"/>
      <c r="D239" s="348"/>
      <c r="E239" s="348"/>
      <c r="F239" s="349"/>
      <c r="G239" s="348"/>
      <c r="H239" s="348"/>
      <c r="I239" s="348"/>
      <c r="J239" s="348"/>
      <c r="K239" s="390"/>
      <c r="L239" s="391"/>
      <c r="N239" s="247"/>
      <c r="O239" s="247"/>
      <c r="P239" s="247"/>
      <c r="Q239" s="247"/>
    </row>
    <row r="240" spans="1:17" s="248" customFormat="1" ht="13" x14ac:dyDescent="0.25">
      <c r="A240" s="246"/>
      <c r="B240" s="247"/>
      <c r="C240" s="348"/>
      <c r="D240" s="348"/>
      <c r="E240" s="348"/>
      <c r="F240" s="349"/>
      <c r="G240" s="348"/>
      <c r="H240" s="348"/>
      <c r="I240" s="348"/>
      <c r="J240" s="348"/>
      <c r="K240" s="390"/>
      <c r="L240" s="391"/>
      <c r="N240" s="247"/>
      <c r="O240" s="247"/>
      <c r="P240" s="247"/>
      <c r="Q240" s="247"/>
    </row>
    <row r="241" spans="1:17" s="248" customFormat="1" ht="13" x14ac:dyDescent="0.25">
      <c r="A241" s="246"/>
      <c r="B241" s="247"/>
      <c r="C241" s="348"/>
      <c r="D241" s="348"/>
      <c r="E241" s="348"/>
      <c r="F241" s="349"/>
      <c r="G241" s="348"/>
      <c r="H241" s="348"/>
      <c r="I241" s="348"/>
      <c r="J241" s="348"/>
      <c r="K241" s="390"/>
      <c r="L241" s="391"/>
      <c r="N241" s="247"/>
      <c r="O241" s="247"/>
      <c r="P241" s="247"/>
      <c r="Q241" s="247"/>
    </row>
    <row r="242" spans="1:17" s="248" customFormat="1" ht="13" x14ac:dyDescent="0.25">
      <c r="A242" s="246"/>
      <c r="B242" s="247"/>
      <c r="C242" s="348"/>
      <c r="D242" s="348"/>
      <c r="E242" s="348"/>
      <c r="F242" s="349"/>
      <c r="G242" s="348"/>
      <c r="H242" s="348"/>
      <c r="I242" s="348"/>
      <c r="J242" s="348"/>
      <c r="K242" s="390"/>
      <c r="L242" s="391"/>
      <c r="N242" s="247"/>
      <c r="O242" s="247"/>
      <c r="P242" s="247"/>
      <c r="Q242" s="247"/>
    </row>
    <row r="243" spans="1:17" s="248" customFormat="1" ht="13" x14ac:dyDescent="0.25">
      <c r="A243" s="246"/>
      <c r="B243" s="247"/>
      <c r="C243" s="348"/>
      <c r="D243" s="348"/>
      <c r="E243" s="348"/>
      <c r="F243" s="349"/>
      <c r="G243" s="348"/>
      <c r="H243" s="348"/>
      <c r="I243" s="348"/>
      <c r="J243" s="348"/>
      <c r="K243" s="390"/>
      <c r="L243" s="391"/>
      <c r="N243" s="247"/>
      <c r="O243" s="247"/>
      <c r="P243" s="247"/>
      <c r="Q243" s="247"/>
    </row>
    <row r="244" spans="1:17" s="248" customFormat="1" ht="13" x14ac:dyDescent="0.25">
      <c r="A244" s="246"/>
      <c r="B244" s="247"/>
      <c r="C244" s="348"/>
      <c r="D244" s="348"/>
      <c r="E244" s="348"/>
      <c r="F244" s="349"/>
      <c r="G244" s="348"/>
      <c r="H244" s="348"/>
      <c r="I244" s="348"/>
      <c r="J244" s="348"/>
      <c r="K244" s="390"/>
      <c r="L244" s="391"/>
      <c r="N244" s="247"/>
      <c r="O244" s="247"/>
      <c r="P244" s="247"/>
      <c r="Q244" s="247"/>
    </row>
    <row r="245" spans="1:17" s="248" customFormat="1" ht="13" x14ac:dyDescent="0.25">
      <c r="A245" s="246"/>
      <c r="B245" s="247"/>
      <c r="C245" s="348"/>
      <c r="D245" s="348"/>
      <c r="E245" s="348"/>
      <c r="F245" s="349"/>
      <c r="G245" s="348"/>
      <c r="H245" s="348"/>
      <c r="I245" s="348"/>
      <c r="J245" s="348"/>
      <c r="K245" s="390"/>
      <c r="L245" s="391"/>
      <c r="N245" s="247"/>
      <c r="O245" s="247"/>
      <c r="P245" s="247"/>
      <c r="Q245" s="247"/>
    </row>
    <row r="246" spans="1:17" s="248" customFormat="1" ht="13" x14ac:dyDescent="0.25">
      <c r="A246" s="246"/>
      <c r="B246" s="247"/>
      <c r="C246" s="348"/>
      <c r="D246" s="348"/>
      <c r="E246" s="348"/>
      <c r="F246" s="349"/>
      <c r="G246" s="348"/>
      <c r="H246" s="348"/>
      <c r="I246" s="348"/>
      <c r="J246" s="348"/>
      <c r="K246" s="390"/>
      <c r="L246" s="391"/>
      <c r="N246" s="247"/>
      <c r="O246" s="247"/>
      <c r="P246" s="247"/>
      <c r="Q246" s="247"/>
    </row>
    <row r="247" spans="1:17" s="248" customFormat="1" ht="13" x14ac:dyDescent="0.25">
      <c r="A247" s="246"/>
      <c r="B247" s="247"/>
      <c r="C247" s="348"/>
      <c r="D247" s="348"/>
      <c r="E247" s="348"/>
      <c r="F247" s="349"/>
      <c r="G247" s="348"/>
      <c r="H247" s="348"/>
      <c r="I247" s="348"/>
      <c r="J247" s="348"/>
      <c r="K247" s="390"/>
      <c r="L247" s="391"/>
      <c r="N247" s="247"/>
      <c r="O247" s="247"/>
      <c r="P247" s="247"/>
      <c r="Q247" s="247"/>
    </row>
    <row r="248" spans="1:17" s="248" customFormat="1" ht="13" x14ac:dyDescent="0.25">
      <c r="A248" s="246"/>
      <c r="B248" s="247"/>
      <c r="C248" s="348"/>
      <c r="D248" s="348"/>
      <c r="E248" s="348"/>
      <c r="F248" s="349"/>
      <c r="G248" s="348"/>
      <c r="H248" s="348"/>
      <c r="I248" s="348"/>
      <c r="J248" s="348"/>
      <c r="K248" s="390"/>
      <c r="L248" s="391"/>
      <c r="N248" s="247"/>
      <c r="O248" s="247"/>
      <c r="P248" s="247"/>
      <c r="Q248" s="247"/>
    </row>
    <row r="249" spans="1:17" s="248" customFormat="1" ht="13" x14ac:dyDescent="0.25">
      <c r="A249" s="246"/>
      <c r="B249" s="247"/>
      <c r="C249" s="348"/>
      <c r="D249" s="348"/>
      <c r="E249" s="348"/>
      <c r="F249" s="349"/>
      <c r="G249" s="348"/>
      <c r="H249" s="348"/>
      <c r="I249" s="348"/>
      <c r="J249" s="348"/>
      <c r="K249" s="390"/>
      <c r="L249" s="391"/>
      <c r="N249" s="247"/>
      <c r="O249" s="247"/>
      <c r="P249" s="247"/>
      <c r="Q249" s="247"/>
    </row>
    <row r="250" spans="1:17" s="248" customFormat="1" ht="13" x14ac:dyDescent="0.25">
      <c r="A250" s="246"/>
      <c r="B250" s="247"/>
      <c r="C250" s="348"/>
      <c r="D250" s="348"/>
      <c r="E250" s="348"/>
      <c r="F250" s="349"/>
      <c r="G250" s="348"/>
      <c r="H250" s="348"/>
      <c r="I250" s="348"/>
      <c r="J250" s="348"/>
      <c r="K250" s="390"/>
      <c r="L250" s="391"/>
      <c r="N250" s="247"/>
      <c r="O250" s="247"/>
      <c r="P250" s="247"/>
      <c r="Q250" s="247"/>
    </row>
    <row r="251" spans="1:17" s="248" customFormat="1" ht="13" x14ac:dyDescent="0.25">
      <c r="A251" s="246"/>
      <c r="B251" s="247"/>
      <c r="C251" s="348"/>
      <c r="D251" s="348"/>
      <c r="E251" s="348"/>
      <c r="F251" s="349"/>
      <c r="G251" s="348"/>
      <c r="H251" s="348"/>
      <c r="I251" s="348"/>
      <c r="J251" s="348"/>
      <c r="K251" s="390"/>
      <c r="L251" s="391"/>
      <c r="N251" s="247"/>
      <c r="O251" s="247"/>
      <c r="P251" s="247"/>
      <c r="Q251" s="247"/>
    </row>
    <row r="252" spans="1:17" s="248" customFormat="1" ht="13" x14ac:dyDescent="0.25">
      <c r="A252" s="246"/>
      <c r="B252" s="247"/>
      <c r="C252" s="348"/>
      <c r="D252" s="348"/>
      <c r="E252" s="348"/>
      <c r="F252" s="349"/>
      <c r="G252" s="348"/>
      <c r="H252" s="348"/>
      <c r="I252" s="348"/>
      <c r="J252" s="348"/>
      <c r="K252" s="390"/>
      <c r="L252" s="391"/>
      <c r="N252" s="247"/>
      <c r="O252" s="247"/>
      <c r="P252" s="247"/>
      <c r="Q252" s="247"/>
    </row>
    <row r="253" spans="1:17" s="248" customFormat="1" ht="13" x14ac:dyDescent="0.25">
      <c r="A253" s="246"/>
      <c r="B253" s="247"/>
      <c r="C253" s="348"/>
      <c r="D253" s="348"/>
      <c r="E253" s="348"/>
      <c r="F253" s="349"/>
      <c r="G253" s="348"/>
      <c r="H253" s="348"/>
      <c r="I253" s="348"/>
      <c r="J253" s="348"/>
      <c r="K253" s="390"/>
      <c r="L253" s="391"/>
      <c r="N253" s="247"/>
      <c r="O253" s="247"/>
      <c r="P253" s="247"/>
      <c r="Q253" s="247"/>
    </row>
    <row r="254" spans="1:17" s="248" customFormat="1" ht="13" x14ac:dyDescent="0.25">
      <c r="A254" s="246"/>
      <c r="B254" s="247"/>
      <c r="C254" s="348"/>
      <c r="D254" s="348"/>
      <c r="E254" s="348"/>
      <c r="F254" s="349"/>
      <c r="G254" s="348"/>
      <c r="H254" s="348"/>
      <c r="I254" s="348"/>
      <c r="J254" s="348"/>
      <c r="K254" s="390"/>
      <c r="L254" s="391"/>
      <c r="N254" s="247"/>
      <c r="O254" s="247"/>
      <c r="P254" s="247"/>
      <c r="Q254" s="247"/>
    </row>
    <row r="255" spans="1:17" s="248" customFormat="1" ht="13" x14ac:dyDescent="0.25">
      <c r="A255" s="246"/>
      <c r="B255" s="247"/>
      <c r="C255" s="348"/>
      <c r="D255" s="348"/>
      <c r="E255" s="348"/>
      <c r="F255" s="349"/>
      <c r="G255" s="348"/>
      <c r="H255" s="348"/>
      <c r="I255" s="348"/>
      <c r="J255" s="348"/>
      <c r="K255" s="390"/>
      <c r="L255" s="391"/>
      <c r="N255" s="247"/>
      <c r="O255" s="247"/>
      <c r="P255" s="247"/>
      <c r="Q255" s="247"/>
    </row>
    <row r="256" spans="1:17" s="248" customFormat="1" ht="13" x14ac:dyDescent="0.25">
      <c r="A256" s="246"/>
      <c r="B256" s="247"/>
      <c r="C256" s="348"/>
      <c r="D256" s="348"/>
      <c r="E256" s="348"/>
      <c r="F256" s="349"/>
      <c r="G256" s="348"/>
      <c r="H256" s="348"/>
      <c r="I256" s="348"/>
      <c r="J256" s="348"/>
      <c r="K256" s="390"/>
      <c r="L256" s="391"/>
      <c r="N256" s="247"/>
      <c r="O256" s="247"/>
      <c r="P256" s="247"/>
      <c r="Q256" s="247"/>
    </row>
    <row r="257" spans="1:17" s="248" customFormat="1" ht="13" x14ac:dyDescent="0.25">
      <c r="A257" s="246"/>
      <c r="B257" s="247"/>
      <c r="C257" s="348"/>
      <c r="D257" s="348"/>
      <c r="E257" s="348"/>
      <c r="F257" s="349"/>
      <c r="G257" s="348"/>
      <c r="H257" s="348"/>
      <c r="I257" s="348"/>
      <c r="J257" s="348"/>
      <c r="K257" s="390"/>
      <c r="L257" s="391"/>
      <c r="N257" s="247"/>
      <c r="O257" s="247"/>
      <c r="P257" s="247"/>
      <c r="Q257" s="247"/>
    </row>
    <row r="258" spans="1:17" s="248" customFormat="1" ht="13" x14ac:dyDescent="0.25">
      <c r="A258" s="246"/>
      <c r="B258" s="247"/>
      <c r="C258" s="348"/>
      <c r="D258" s="348"/>
      <c r="E258" s="348"/>
      <c r="F258" s="349"/>
      <c r="G258" s="348"/>
      <c r="H258" s="348"/>
      <c r="I258" s="348"/>
      <c r="J258" s="348"/>
      <c r="K258" s="390"/>
      <c r="L258" s="391"/>
      <c r="N258" s="247"/>
      <c r="O258" s="247"/>
      <c r="P258" s="247"/>
      <c r="Q258" s="247"/>
    </row>
    <row r="259" spans="1:17" s="248" customFormat="1" ht="13" x14ac:dyDescent="0.25">
      <c r="A259" s="246"/>
      <c r="B259" s="247"/>
      <c r="C259" s="348"/>
      <c r="D259" s="348"/>
      <c r="E259" s="348"/>
      <c r="F259" s="349"/>
      <c r="G259" s="348"/>
      <c r="H259" s="348"/>
      <c r="I259" s="348"/>
      <c r="J259" s="348"/>
      <c r="K259" s="390"/>
      <c r="L259" s="391"/>
      <c r="N259" s="247"/>
      <c r="O259" s="247"/>
      <c r="P259" s="247"/>
      <c r="Q259" s="247"/>
    </row>
    <row r="260" spans="1:17" s="248" customFormat="1" ht="13" x14ac:dyDescent="0.25">
      <c r="A260" s="246"/>
      <c r="B260" s="247"/>
      <c r="C260" s="348"/>
      <c r="D260" s="348"/>
      <c r="E260" s="348"/>
      <c r="F260" s="349"/>
      <c r="G260" s="348"/>
      <c r="H260" s="348"/>
      <c r="I260" s="348"/>
      <c r="J260" s="348"/>
      <c r="K260" s="390"/>
      <c r="L260" s="391"/>
      <c r="N260" s="247"/>
      <c r="O260" s="247"/>
      <c r="P260" s="247"/>
      <c r="Q260" s="247"/>
    </row>
    <row r="261" spans="1:17" s="248" customFormat="1" ht="13" x14ac:dyDescent="0.25">
      <c r="A261" s="246"/>
      <c r="B261" s="247"/>
      <c r="C261" s="348"/>
      <c r="D261" s="348"/>
      <c r="E261" s="348"/>
      <c r="F261" s="349"/>
      <c r="G261" s="348"/>
      <c r="H261" s="348"/>
      <c r="I261" s="348"/>
      <c r="J261" s="348"/>
      <c r="K261" s="390"/>
      <c r="L261" s="391"/>
      <c r="N261" s="247"/>
      <c r="O261" s="247"/>
      <c r="P261" s="247"/>
      <c r="Q261" s="247"/>
    </row>
    <row r="262" spans="1:17" s="248" customFormat="1" ht="13" x14ac:dyDescent="0.25">
      <c r="A262" s="246"/>
      <c r="B262" s="247"/>
      <c r="C262" s="348"/>
      <c r="D262" s="348"/>
      <c r="E262" s="348"/>
      <c r="F262" s="349"/>
      <c r="G262" s="348"/>
      <c r="H262" s="348"/>
      <c r="I262" s="348"/>
      <c r="J262" s="348"/>
      <c r="K262" s="390"/>
      <c r="L262" s="391"/>
      <c r="N262" s="247"/>
      <c r="O262" s="247"/>
      <c r="P262" s="247"/>
      <c r="Q262" s="247"/>
    </row>
    <row r="263" spans="1:17" s="248" customFormat="1" ht="13" x14ac:dyDescent="0.25">
      <c r="A263" s="246"/>
      <c r="B263" s="247"/>
      <c r="C263" s="348"/>
      <c r="D263" s="348"/>
      <c r="E263" s="348"/>
      <c r="F263" s="349"/>
      <c r="G263" s="348"/>
      <c r="H263" s="348"/>
      <c r="I263" s="348"/>
      <c r="J263" s="348"/>
      <c r="K263" s="390"/>
      <c r="L263" s="391"/>
      <c r="N263" s="247"/>
      <c r="O263" s="247"/>
      <c r="P263" s="247"/>
      <c r="Q263" s="247"/>
    </row>
    <row r="264" spans="1:17" s="248" customFormat="1" ht="13" x14ac:dyDescent="0.25">
      <c r="A264" s="246"/>
      <c r="B264" s="247"/>
      <c r="C264" s="348"/>
      <c r="D264" s="348"/>
      <c r="E264" s="348"/>
      <c r="F264" s="349"/>
      <c r="G264" s="348"/>
      <c r="H264" s="348"/>
      <c r="I264" s="348"/>
      <c r="J264" s="348"/>
      <c r="K264" s="390"/>
      <c r="L264" s="391"/>
      <c r="N264" s="247"/>
      <c r="O264" s="247"/>
      <c r="P264" s="247"/>
      <c r="Q264" s="247"/>
    </row>
    <row r="265" spans="1:17" s="248" customFormat="1" ht="13" x14ac:dyDescent="0.25">
      <c r="A265" s="246"/>
      <c r="B265" s="247"/>
      <c r="C265" s="348"/>
      <c r="D265" s="348"/>
      <c r="E265" s="348"/>
      <c r="F265" s="349"/>
      <c r="G265" s="348"/>
      <c r="H265" s="348"/>
      <c r="I265" s="348"/>
      <c r="J265" s="348"/>
      <c r="K265" s="390"/>
      <c r="L265" s="391"/>
      <c r="N265" s="247"/>
      <c r="O265" s="247"/>
      <c r="P265" s="247"/>
      <c r="Q265" s="247"/>
    </row>
    <row r="266" spans="1:17" s="248" customFormat="1" ht="13" x14ac:dyDescent="0.25">
      <c r="A266" s="246"/>
      <c r="B266" s="247"/>
      <c r="C266" s="348"/>
      <c r="D266" s="348"/>
      <c r="E266" s="348"/>
      <c r="F266" s="349"/>
      <c r="G266" s="348"/>
      <c r="H266" s="348"/>
      <c r="I266" s="348"/>
      <c r="J266" s="348"/>
      <c r="K266" s="390"/>
      <c r="L266" s="391"/>
      <c r="N266" s="247"/>
      <c r="O266" s="247"/>
      <c r="P266" s="247"/>
      <c r="Q266" s="247"/>
    </row>
    <row r="267" spans="1:17" s="248" customFormat="1" ht="13" x14ac:dyDescent="0.25">
      <c r="A267" s="246"/>
      <c r="B267" s="247"/>
      <c r="C267" s="348"/>
      <c r="D267" s="348"/>
      <c r="E267" s="348"/>
      <c r="F267" s="349"/>
      <c r="G267" s="348"/>
      <c r="H267" s="348"/>
      <c r="I267" s="348"/>
      <c r="J267" s="348"/>
      <c r="K267" s="390"/>
      <c r="L267" s="391"/>
      <c r="N267" s="247"/>
      <c r="O267" s="247"/>
      <c r="P267" s="247"/>
      <c r="Q267" s="247"/>
    </row>
    <row r="268" spans="1:17" s="248" customFormat="1" ht="13" x14ac:dyDescent="0.25">
      <c r="A268" s="246"/>
      <c r="B268" s="247"/>
      <c r="C268" s="348"/>
      <c r="D268" s="348"/>
      <c r="E268" s="348"/>
      <c r="F268" s="349"/>
      <c r="G268" s="348"/>
      <c r="H268" s="348"/>
      <c r="I268" s="348"/>
      <c r="J268" s="348"/>
      <c r="K268" s="390"/>
      <c r="L268" s="391"/>
      <c r="N268" s="247"/>
      <c r="O268" s="247"/>
      <c r="P268" s="247"/>
      <c r="Q268" s="247"/>
    </row>
    <row r="269" spans="1:17" s="248" customFormat="1" ht="13" x14ac:dyDescent="0.25">
      <c r="A269" s="246"/>
      <c r="B269" s="247"/>
      <c r="C269" s="348"/>
      <c r="D269" s="348"/>
      <c r="E269" s="348"/>
      <c r="F269" s="349"/>
      <c r="G269" s="348"/>
      <c r="H269" s="348"/>
      <c r="I269" s="348"/>
      <c r="J269" s="348"/>
      <c r="K269" s="390"/>
      <c r="L269" s="391"/>
      <c r="N269" s="247"/>
      <c r="O269" s="247"/>
      <c r="P269" s="247"/>
      <c r="Q269" s="247"/>
    </row>
    <row r="270" spans="1:17" s="248" customFormat="1" ht="13" x14ac:dyDescent="0.25">
      <c r="A270" s="246"/>
      <c r="B270" s="247"/>
      <c r="C270" s="348"/>
      <c r="D270" s="348"/>
      <c r="E270" s="348"/>
      <c r="F270" s="349"/>
      <c r="G270" s="348"/>
      <c r="H270" s="348"/>
      <c r="I270" s="348"/>
      <c r="J270" s="348"/>
      <c r="K270" s="390"/>
      <c r="L270" s="391"/>
      <c r="N270" s="247"/>
      <c r="O270" s="247"/>
      <c r="P270" s="247"/>
      <c r="Q270" s="247"/>
    </row>
    <row r="271" spans="1:17" s="248" customFormat="1" ht="13" x14ac:dyDescent="0.25">
      <c r="A271" s="246"/>
      <c r="B271" s="247"/>
      <c r="C271" s="348"/>
      <c r="D271" s="348"/>
      <c r="E271" s="348"/>
      <c r="F271" s="349"/>
      <c r="G271" s="348"/>
      <c r="H271" s="348"/>
      <c r="I271" s="348"/>
      <c r="J271" s="348"/>
      <c r="K271" s="390"/>
      <c r="L271" s="391"/>
      <c r="N271" s="247"/>
      <c r="O271" s="247"/>
      <c r="P271" s="247"/>
      <c r="Q271" s="247"/>
    </row>
    <row r="272" spans="1:17" s="248" customFormat="1" ht="13" x14ac:dyDescent="0.25">
      <c r="A272" s="246"/>
      <c r="B272" s="247"/>
      <c r="C272" s="348"/>
      <c r="D272" s="348"/>
      <c r="E272" s="348"/>
      <c r="F272" s="349"/>
      <c r="G272" s="348"/>
      <c r="H272" s="348"/>
      <c r="I272" s="348"/>
      <c r="J272" s="348"/>
      <c r="K272" s="390"/>
      <c r="L272" s="391"/>
      <c r="N272" s="247"/>
      <c r="O272" s="247"/>
      <c r="P272" s="247"/>
      <c r="Q272" s="247"/>
    </row>
    <row r="273" spans="1:17" s="248" customFormat="1" ht="13" x14ac:dyDescent="0.25">
      <c r="A273" s="246"/>
      <c r="B273" s="247"/>
      <c r="C273" s="348"/>
      <c r="D273" s="348"/>
      <c r="E273" s="348"/>
      <c r="F273" s="349"/>
      <c r="G273" s="348"/>
      <c r="H273" s="348"/>
      <c r="I273" s="348"/>
      <c r="J273" s="348"/>
      <c r="K273" s="390"/>
      <c r="L273" s="391"/>
      <c r="N273" s="247"/>
      <c r="O273" s="247"/>
      <c r="P273" s="247"/>
      <c r="Q273" s="247"/>
    </row>
    <row r="274" spans="1:17" s="248" customFormat="1" ht="13" x14ac:dyDescent="0.25">
      <c r="A274" s="246"/>
      <c r="B274" s="247"/>
      <c r="C274" s="348"/>
      <c r="D274" s="348"/>
      <c r="E274" s="348"/>
      <c r="F274" s="349"/>
      <c r="G274" s="348"/>
      <c r="H274" s="348"/>
      <c r="I274" s="348"/>
      <c r="J274" s="348"/>
      <c r="K274" s="390"/>
      <c r="L274" s="391"/>
      <c r="N274" s="247"/>
      <c r="O274" s="247"/>
      <c r="P274" s="247"/>
      <c r="Q274" s="247"/>
    </row>
    <row r="275" spans="1:17" s="248" customFormat="1" ht="13" x14ac:dyDescent="0.25">
      <c r="A275" s="246"/>
      <c r="B275" s="247"/>
      <c r="C275" s="348"/>
      <c r="D275" s="348"/>
      <c r="E275" s="348"/>
      <c r="F275" s="349"/>
      <c r="G275" s="348"/>
      <c r="H275" s="348"/>
      <c r="I275" s="348"/>
      <c r="J275" s="348"/>
      <c r="K275" s="390"/>
      <c r="L275" s="391"/>
      <c r="N275" s="247"/>
      <c r="O275" s="247"/>
      <c r="P275" s="247"/>
      <c r="Q275" s="247"/>
    </row>
    <row r="276" spans="1:17" s="248" customFormat="1" ht="13" x14ac:dyDescent="0.25">
      <c r="A276" s="246"/>
      <c r="B276" s="247"/>
      <c r="C276" s="348"/>
      <c r="D276" s="348"/>
      <c r="E276" s="348"/>
      <c r="F276" s="349"/>
      <c r="G276" s="348"/>
      <c r="H276" s="348"/>
      <c r="I276" s="348"/>
      <c r="J276" s="348"/>
      <c r="K276" s="390"/>
      <c r="L276" s="391"/>
      <c r="N276" s="247"/>
      <c r="O276" s="247"/>
      <c r="P276" s="247"/>
      <c r="Q276" s="247"/>
    </row>
  </sheetData>
  <mergeCells count="35">
    <mergeCell ref="A196:J196"/>
    <mergeCell ref="A142:J142"/>
    <mergeCell ref="A135:J135"/>
    <mergeCell ref="A146:J146"/>
    <mergeCell ref="A147:J147"/>
    <mergeCell ref="A157:J157"/>
    <mergeCell ref="A138:J138"/>
    <mergeCell ref="A160:J160"/>
    <mergeCell ref="A168:J168"/>
    <mergeCell ref="A170:J170"/>
    <mergeCell ref="A171:J171"/>
    <mergeCell ref="A190:J190"/>
    <mergeCell ref="A103:J103"/>
    <mergeCell ref="A105:J105"/>
    <mergeCell ref="A119:J119"/>
    <mergeCell ref="A128:J128"/>
    <mergeCell ref="A131:J131"/>
    <mergeCell ref="A102:J102"/>
    <mergeCell ref="C8:G9"/>
    <mergeCell ref="L11:L12"/>
    <mergeCell ref="A13:J13"/>
    <mergeCell ref="A14:J14"/>
    <mergeCell ref="A29:J29"/>
    <mergeCell ref="A30:J30"/>
    <mergeCell ref="A49:J49"/>
    <mergeCell ref="A56:J56"/>
    <mergeCell ref="A79:J79"/>
    <mergeCell ref="A85:J85"/>
    <mergeCell ref="A96:J96"/>
    <mergeCell ref="C1:L1"/>
    <mergeCell ref="F2:L2"/>
    <mergeCell ref="C3:L3"/>
    <mergeCell ref="A4:B7"/>
    <mergeCell ref="E5:F6"/>
    <mergeCell ref="G5:H6"/>
  </mergeCells>
  <pageMargins left="0.5" right="0.5" top="0.5" bottom="0.5" header="0.25" footer="0.25"/>
  <pageSetup scale="55" fitToHeight="2" orientation="landscape"/>
  <headerFooter>
    <oddFooter>&amp;L&amp;K000000&amp;A&amp;C&amp;K000000&amp;P&amp;R&amp;K000000© 2019 Herbalife Nutrition. All rights reserved. USA. PRD1183306-US-01 (4150US-50) 02/19</oddFooter>
  </headerFooter>
  <rowBreaks count="4" manualBreakCount="4">
    <brk id="48" max="11" man="1"/>
    <brk id="95" max="11" man="1"/>
    <brk id="134" max="11" man="1"/>
    <brk id="185" max="11" man="1"/>
  </rowBreaks>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HN226"/>
  <sheetViews>
    <sheetView zoomScale="110" zoomScaleNormal="110" zoomScaleSheetLayoutView="130" zoomScalePageLayoutView="110" workbookViewId="0">
      <selection activeCell="B186" sqref="B186"/>
    </sheetView>
  </sheetViews>
  <sheetFormatPr defaultColWidth="11.453125" defaultRowHeight="12.5" x14ac:dyDescent="0.25"/>
  <cols>
    <col min="1" max="1" width="13.81640625" style="13" customWidth="1"/>
    <col min="2" max="2" width="84.1796875" style="14" customWidth="1"/>
    <col min="3" max="3" width="8.7265625" style="15" customWidth="1"/>
    <col min="4" max="4" width="11" style="32" bestFit="1" customWidth="1"/>
    <col min="5" max="5" width="12.7265625" style="33" bestFit="1" customWidth="1"/>
    <col min="6" max="6" width="11.1796875" style="33" customWidth="1"/>
    <col min="7" max="7" width="14.7265625" style="173" customWidth="1"/>
    <col min="8" max="8" width="15.81640625" customWidth="1"/>
    <col min="9" max="9" width="15.81640625" style="8" customWidth="1"/>
    <col min="10" max="10" width="15.7265625" style="8" customWidth="1"/>
    <col min="11" max="11" width="17.1796875" style="8" customWidth="1"/>
    <col min="12" max="16384" width="11.453125" style="8"/>
  </cols>
  <sheetData>
    <row r="1" spans="1:11" ht="18" customHeight="1" x14ac:dyDescent="0.4">
      <c r="A1" s="76"/>
      <c r="B1" s="77"/>
      <c r="C1" s="120"/>
      <c r="D1" s="121"/>
      <c r="E1" s="121"/>
      <c r="F1" s="121"/>
      <c r="G1" s="172"/>
      <c r="H1" s="121"/>
      <c r="I1" s="121"/>
      <c r="J1" s="135" t="s">
        <v>158</v>
      </c>
    </row>
    <row r="2" spans="1:11" ht="19.5" customHeight="1" x14ac:dyDescent="0.4">
      <c r="A2" s="78"/>
      <c r="B2" s="29"/>
      <c r="C2" s="122"/>
      <c r="D2" s="122"/>
      <c r="E2" s="122"/>
      <c r="F2" s="122"/>
      <c r="G2" s="171"/>
      <c r="H2" s="122"/>
      <c r="I2" s="122"/>
      <c r="J2" s="123" t="s">
        <v>131</v>
      </c>
    </row>
    <row r="3" spans="1:11" ht="16.5" customHeight="1" x14ac:dyDescent="0.25">
      <c r="A3" s="78"/>
      <c r="B3" s="29"/>
      <c r="C3" s="30"/>
      <c r="D3" s="31"/>
      <c r="E3" s="31"/>
      <c r="F3" s="31"/>
      <c r="G3" s="200"/>
      <c r="H3" s="200"/>
      <c r="I3" s="200"/>
      <c r="J3" s="201" t="s">
        <v>312</v>
      </c>
    </row>
    <row r="4" spans="1:11" ht="17.25" customHeight="1" x14ac:dyDescent="0.25">
      <c r="A4" s="190" t="s">
        <v>1</v>
      </c>
      <c r="B4" s="191"/>
      <c r="C4" s="8"/>
      <c r="D4" s="8"/>
      <c r="E4" s="8"/>
      <c r="F4" s="8"/>
      <c r="G4" s="124"/>
      <c r="H4" s="124"/>
      <c r="J4" s="242" t="s">
        <v>552</v>
      </c>
      <c r="K4" s="152"/>
    </row>
    <row r="5" spans="1:11" x14ac:dyDescent="0.25">
      <c r="A5" s="192" t="s">
        <v>150</v>
      </c>
      <c r="B5" s="191"/>
      <c r="C5" s="8"/>
      <c r="D5" s="8"/>
      <c r="E5" s="8"/>
      <c r="F5" s="8"/>
      <c r="G5" s="8"/>
      <c r="H5" s="8"/>
      <c r="J5" s="243" t="s">
        <v>553</v>
      </c>
    </row>
    <row r="6" spans="1:11" ht="12" customHeight="1" x14ac:dyDescent="0.25">
      <c r="A6" s="193" t="s">
        <v>159</v>
      </c>
      <c r="B6" s="191"/>
      <c r="C6" s="8"/>
      <c r="D6" s="8"/>
      <c r="E6" s="8"/>
      <c r="F6" s="8"/>
      <c r="G6" s="8"/>
      <c r="H6" s="8"/>
      <c r="J6" s="127"/>
    </row>
    <row r="7" spans="1:11" ht="9.75" customHeight="1" x14ac:dyDescent="0.25">
      <c r="A7" s="193"/>
      <c r="B7" s="191"/>
      <c r="C7" s="8"/>
      <c r="D7" s="8"/>
      <c r="E7" s="8"/>
      <c r="F7" s="8"/>
      <c r="G7" s="8"/>
      <c r="H7" s="8"/>
      <c r="J7" s="148" t="s">
        <v>46</v>
      </c>
    </row>
    <row r="8" spans="1:11" ht="9.75" customHeight="1" x14ac:dyDescent="0.25">
      <c r="A8" s="195" t="s">
        <v>295</v>
      </c>
      <c r="B8" s="196"/>
      <c r="C8" s="8" t="s">
        <v>178</v>
      </c>
      <c r="D8" s="8"/>
      <c r="E8" s="8"/>
      <c r="F8" s="8"/>
      <c r="G8" s="8"/>
      <c r="H8" s="8"/>
      <c r="J8" s="151" t="s">
        <v>47</v>
      </c>
    </row>
    <row r="9" spans="1:11" ht="9.75" customHeight="1" x14ac:dyDescent="0.25">
      <c r="A9" s="197" t="s">
        <v>296</v>
      </c>
      <c r="B9" s="196"/>
      <c r="C9" s="8" t="s">
        <v>179</v>
      </c>
      <c r="D9" s="8"/>
      <c r="E9" s="8"/>
      <c r="F9" s="8"/>
      <c r="G9" s="8"/>
      <c r="H9" s="8"/>
      <c r="J9" s="148"/>
    </row>
    <row r="10" spans="1:11" ht="10.5" x14ac:dyDescent="0.25">
      <c r="A10" s="195" t="s">
        <v>297</v>
      </c>
      <c r="B10" s="196"/>
      <c r="C10" s="8" t="s">
        <v>180</v>
      </c>
      <c r="D10" s="8"/>
      <c r="E10" s="8"/>
      <c r="F10" s="8"/>
      <c r="G10" s="8"/>
      <c r="H10" s="149"/>
      <c r="J10" s="150" t="s">
        <v>213</v>
      </c>
    </row>
    <row r="11" spans="1:11" ht="10" x14ac:dyDescent="0.25">
      <c r="A11" s="197" t="s">
        <v>298</v>
      </c>
      <c r="B11" s="196"/>
      <c r="C11" s="8"/>
      <c r="D11" s="8"/>
      <c r="E11" s="8"/>
      <c r="F11" s="8"/>
      <c r="G11" s="8"/>
      <c r="H11" s="222"/>
      <c r="I11" s="152"/>
      <c r="J11" s="223" t="s">
        <v>358</v>
      </c>
    </row>
    <row r="12" spans="1:11" ht="10" x14ac:dyDescent="0.25">
      <c r="A12" s="197"/>
      <c r="B12" s="196"/>
      <c r="C12" s="8"/>
      <c r="D12" s="8"/>
      <c r="E12" s="8"/>
      <c r="F12" s="8"/>
      <c r="G12" s="8"/>
      <c r="H12" s="8"/>
      <c r="J12" s="127"/>
    </row>
    <row r="13" spans="1:11" ht="22.5" customHeight="1" thickBot="1" x14ac:dyDescent="0.3">
      <c r="A13" s="502" t="s">
        <v>125</v>
      </c>
      <c r="B13" s="503"/>
      <c r="C13" s="32"/>
      <c r="E13" s="34"/>
      <c r="F13" s="34"/>
      <c r="G13" s="498" t="s">
        <v>124</v>
      </c>
      <c r="H13" s="499"/>
      <c r="I13" s="500"/>
      <c r="J13" s="501"/>
    </row>
    <row r="14" spans="1:11" s="1" customFormat="1" ht="23.25" customHeight="1" x14ac:dyDescent="0.3">
      <c r="A14" s="504" t="s">
        <v>143</v>
      </c>
      <c r="B14" s="505"/>
      <c r="C14" s="490" t="s">
        <v>533</v>
      </c>
      <c r="D14" s="491"/>
      <c r="E14" s="491"/>
      <c r="F14" s="492"/>
      <c r="G14" s="482" t="s">
        <v>301</v>
      </c>
      <c r="H14" s="506" t="s">
        <v>183</v>
      </c>
      <c r="I14" s="73" t="s">
        <v>183</v>
      </c>
      <c r="J14" s="485" t="s">
        <v>151</v>
      </c>
    </row>
    <row r="15" spans="1:11" s="1" customFormat="1" ht="23.25" customHeight="1" x14ac:dyDescent="0.2">
      <c r="A15" s="504" t="s">
        <v>205</v>
      </c>
      <c r="B15" s="505"/>
      <c r="C15" s="493" t="s">
        <v>556</v>
      </c>
      <c r="D15" s="494"/>
      <c r="E15" s="494"/>
      <c r="F15" s="495"/>
      <c r="G15" s="483"/>
      <c r="H15" s="507"/>
      <c r="I15" s="125" t="s">
        <v>177</v>
      </c>
      <c r="J15" s="486"/>
    </row>
    <row r="16" spans="1:11" s="1" customFormat="1" ht="24" customHeight="1" thickBot="1" x14ac:dyDescent="0.25">
      <c r="A16" s="504" t="s">
        <v>206</v>
      </c>
      <c r="B16" s="505"/>
      <c r="C16" s="496"/>
      <c r="D16" s="496"/>
      <c r="E16" s="496"/>
      <c r="F16" s="497"/>
      <c r="G16" s="484"/>
      <c r="H16" s="508"/>
      <c r="I16" s="126" t="s">
        <v>148</v>
      </c>
      <c r="J16" s="487"/>
    </row>
    <row r="17" spans="1:26" s="7" customFormat="1" ht="48.75" customHeight="1" thickBot="1" x14ac:dyDescent="0.3">
      <c r="A17" s="202" t="s">
        <v>307</v>
      </c>
      <c r="B17" s="203" t="s">
        <v>308</v>
      </c>
      <c r="C17" s="36" t="s">
        <v>166</v>
      </c>
      <c r="D17" s="35" t="s">
        <v>167</v>
      </c>
      <c r="E17" s="37" t="s">
        <v>168</v>
      </c>
      <c r="F17" s="198" t="s">
        <v>293</v>
      </c>
      <c r="G17" s="38">
        <v>0.25</v>
      </c>
      <c r="H17" s="38">
        <v>0.35</v>
      </c>
      <c r="I17" s="38">
        <v>0.42</v>
      </c>
      <c r="J17" s="79">
        <v>0.5</v>
      </c>
    </row>
    <row r="18" spans="1:26" s="39" customFormat="1" ht="15.75" customHeight="1" x14ac:dyDescent="0.25">
      <c r="A18" s="418" t="s">
        <v>457</v>
      </c>
      <c r="B18" s="419"/>
      <c r="C18" s="419"/>
      <c r="D18" s="419"/>
      <c r="E18" s="419"/>
      <c r="F18" s="419"/>
      <c r="G18" s="419"/>
      <c r="H18" s="419"/>
      <c r="I18" s="420"/>
      <c r="J18" s="421"/>
      <c r="K18" s="43"/>
      <c r="L18" s="43"/>
    </row>
    <row r="19" spans="1:26" s="39" customFormat="1" ht="15.75" customHeight="1" x14ac:dyDescent="0.25">
      <c r="A19" s="422" t="s">
        <v>458</v>
      </c>
      <c r="B19" s="423"/>
      <c r="C19" s="423"/>
      <c r="D19" s="423"/>
      <c r="E19" s="423"/>
      <c r="F19" s="423"/>
      <c r="G19" s="423"/>
      <c r="H19" s="423"/>
      <c r="I19" s="424"/>
      <c r="J19" s="425"/>
      <c r="K19" s="43"/>
      <c r="L19" s="43"/>
    </row>
    <row r="20" spans="1:26" ht="25.75" customHeight="1" x14ac:dyDescent="0.25">
      <c r="A20" s="82" t="s">
        <v>554</v>
      </c>
      <c r="B20" s="110" t="s">
        <v>555</v>
      </c>
      <c r="C20" s="11">
        <v>1</v>
      </c>
      <c r="D20" s="41">
        <v>32.75</v>
      </c>
      <c r="E20" s="41">
        <v>39.9</v>
      </c>
      <c r="F20" s="41">
        <v>42</v>
      </c>
      <c r="G20" s="41">
        <f>F20-(E20*$G$17)</f>
        <v>32.024999999999999</v>
      </c>
      <c r="H20" s="41">
        <f>F20-(E20*$H$17)</f>
        <v>28.035000000000004</v>
      </c>
      <c r="I20" s="41">
        <f>F20-(E20*$I$17)</f>
        <v>25.242000000000001</v>
      </c>
      <c r="J20" s="83">
        <f>F20-(E20*$J$17)</f>
        <v>22.05</v>
      </c>
      <c r="K20" s="16"/>
      <c r="L20" s="16"/>
    </row>
    <row r="21" spans="1:26" ht="25.75" customHeight="1" x14ac:dyDescent="0.25">
      <c r="A21" s="82" t="s">
        <v>241</v>
      </c>
      <c r="B21" s="110" t="s">
        <v>244</v>
      </c>
      <c r="C21" s="11">
        <v>1</v>
      </c>
      <c r="D21" s="41">
        <v>32.75</v>
      </c>
      <c r="E21" s="41">
        <f>VLOOKUP(A21,[1]USA!$D$9:$P$939,12,FALSE)</f>
        <v>39.9</v>
      </c>
      <c r="F21" s="41">
        <f>VLOOKUP(A21,[1]USA!$D$9:$P$939,11,FALSE)</f>
        <v>42</v>
      </c>
      <c r="G21" s="41">
        <f>F21-(E21*$G$17)</f>
        <v>32.024999999999999</v>
      </c>
      <c r="H21" s="41">
        <f>F21-(E21*$H$17)</f>
        <v>28.035000000000004</v>
      </c>
      <c r="I21" s="41">
        <f>F21-(E21*$I$17)</f>
        <v>25.242000000000001</v>
      </c>
      <c r="J21" s="83">
        <f>F21-(E21*$J$17)</f>
        <v>22.05</v>
      </c>
      <c r="K21" s="16"/>
      <c r="L21" s="16"/>
    </row>
    <row r="22" spans="1:26" ht="25.75" customHeight="1" x14ac:dyDescent="0.25">
      <c r="A22" s="82" t="s">
        <v>299</v>
      </c>
      <c r="B22" s="110" t="s">
        <v>300</v>
      </c>
      <c r="C22" s="11">
        <v>1</v>
      </c>
      <c r="D22" s="41">
        <v>32.75</v>
      </c>
      <c r="E22" s="41">
        <f>VLOOKUP(A22,[1]USA!$D$9:$P$939,12,FALSE)</f>
        <v>39.9</v>
      </c>
      <c r="F22" s="41">
        <f>VLOOKUP(A22,[1]USA!$D$9:$P$939,11,FALSE)</f>
        <v>42</v>
      </c>
      <c r="G22" s="41">
        <f>F22-(E22*$G$17)</f>
        <v>32.024999999999999</v>
      </c>
      <c r="H22" s="41">
        <f>F22-(E22*$H$17)</f>
        <v>28.035000000000004</v>
      </c>
      <c r="I22" s="41">
        <f>F22-(E22*$I$17)</f>
        <v>25.242000000000001</v>
      </c>
      <c r="J22" s="83">
        <f>F22-(E22*$J$17)</f>
        <v>22.05</v>
      </c>
      <c r="K22" s="16"/>
      <c r="L22" s="16"/>
    </row>
    <row r="23" spans="1:26" s="10" customFormat="1" ht="25.75" customHeight="1" x14ac:dyDescent="0.25">
      <c r="A23" s="80" t="s">
        <v>208</v>
      </c>
      <c r="B23" s="110" t="s">
        <v>215</v>
      </c>
      <c r="C23" s="11">
        <v>1</v>
      </c>
      <c r="D23" s="41">
        <v>32.75</v>
      </c>
      <c r="E23" s="41">
        <f>VLOOKUP(A23,[1]USA!$D$9:$P$939,12,FALSE)</f>
        <v>39.9</v>
      </c>
      <c r="F23" s="41">
        <f>VLOOKUP(A23,[1]USA!$D$9:$P$939,11,FALSE)</f>
        <v>42</v>
      </c>
      <c r="G23" s="41">
        <f>F23-(E23*$G$17)</f>
        <v>32.024999999999999</v>
      </c>
      <c r="H23" s="41">
        <f>F23-(E23*$H$17)</f>
        <v>28.035000000000004</v>
      </c>
      <c r="I23" s="40">
        <f>F23-(E23*$I$17)</f>
        <v>25.242000000000001</v>
      </c>
      <c r="J23" s="81">
        <f>F23-(E23*$J$17)</f>
        <v>22.05</v>
      </c>
      <c r="K23" s="16"/>
      <c r="L23" s="16"/>
      <c r="M23" s="8"/>
      <c r="N23" s="8"/>
      <c r="O23" s="8"/>
      <c r="P23" s="8"/>
      <c r="Q23" s="8"/>
      <c r="R23" s="8"/>
      <c r="S23" s="8"/>
      <c r="T23" s="8"/>
      <c r="U23" s="8"/>
      <c r="V23" s="8"/>
      <c r="W23" s="8"/>
      <c r="X23" s="8"/>
      <c r="Y23" s="8"/>
      <c r="Z23" s="8"/>
    </row>
    <row r="24" spans="1:26" ht="25.75" customHeight="1" x14ac:dyDescent="0.25">
      <c r="A24" s="82" t="s">
        <v>129</v>
      </c>
      <c r="B24" s="110" t="s">
        <v>333</v>
      </c>
      <c r="C24" s="11">
        <v>1</v>
      </c>
      <c r="D24" s="41">
        <v>32.75</v>
      </c>
      <c r="E24" s="41">
        <f>VLOOKUP(A24,[1]USA!$D$9:$P$939,12,FALSE)</f>
        <v>39.9</v>
      </c>
      <c r="F24" s="41">
        <f>VLOOKUP(A24,[1]USA!$D$9:$P$939,11,FALSE)</f>
        <v>42</v>
      </c>
      <c r="G24" s="41">
        <f t="shared" ref="G24:G32" si="0">F24-(E24*$G$17)</f>
        <v>32.024999999999999</v>
      </c>
      <c r="H24" s="41">
        <f t="shared" ref="H24:H32" si="1">F24-(E24*$H$17)</f>
        <v>28.035000000000004</v>
      </c>
      <c r="I24" s="40">
        <f t="shared" ref="I24:I32" si="2">F24-(E24*$I$17)</f>
        <v>25.242000000000001</v>
      </c>
      <c r="J24" s="81">
        <f t="shared" ref="J24:J32" si="3">F24-(E24*$J$17)</f>
        <v>22.05</v>
      </c>
      <c r="K24" s="16"/>
      <c r="L24" s="16"/>
    </row>
    <row r="25" spans="1:26" ht="25.75" customHeight="1" x14ac:dyDescent="0.25">
      <c r="A25" s="82" t="s">
        <v>367</v>
      </c>
      <c r="B25" s="110" t="s">
        <v>368</v>
      </c>
      <c r="C25" s="11">
        <v>1</v>
      </c>
      <c r="D25" s="41">
        <v>36.049999999999997</v>
      </c>
      <c r="E25" s="41">
        <f>VLOOKUP(A25,[1]USA!$D$9:$P$939,12,FALSE)</f>
        <v>48.07</v>
      </c>
      <c r="F25" s="41">
        <f>VLOOKUP(A25,[1]USA!$D$9:$P$939,11,FALSE)</f>
        <v>50.6</v>
      </c>
      <c r="G25" s="41">
        <f>F25-(E25*$G$17)</f>
        <v>38.582500000000003</v>
      </c>
      <c r="H25" s="41">
        <f>F25-(E25*$H$17)</f>
        <v>33.775500000000001</v>
      </c>
      <c r="I25" s="41">
        <f>F25-(E25*$I$17)</f>
        <v>30.410600000000002</v>
      </c>
      <c r="J25" s="83">
        <f>F25-(E25*$J$17)</f>
        <v>26.565000000000001</v>
      </c>
      <c r="K25" s="16"/>
    </row>
    <row r="26" spans="1:26" ht="25.75" customHeight="1" x14ac:dyDescent="0.25">
      <c r="A26" s="82" t="s">
        <v>72</v>
      </c>
      <c r="B26" s="110" t="s">
        <v>216</v>
      </c>
      <c r="C26" s="11">
        <v>1</v>
      </c>
      <c r="D26" s="41">
        <v>32.75</v>
      </c>
      <c r="E26" s="41">
        <f>VLOOKUP(A26,[1]USA!$D$9:$P$939,12,FALSE)</f>
        <v>39.9</v>
      </c>
      <c r="F26" s="41">
        <f>VLOOKUP(A26,[1]USA!$D$9:$P$939,11,FALSE)</f>
        <v>42</v>
      </c>
      <c r="G26" s="41">
        <f t="shared" si="0"/>
        <v>32.024999999999999</v>
      </c>
      <c r="H26" s="41">
        <f t="shared" si="1"/>
        <v>28.035000000000004</v>
      </c>
      <c r="I26" s="40">
        <f t="shared" si="2"/>
        <v>25.242000000000001</v>
      </c>
      <c r="J26" s="81">
        <f t="shared" si="3"/>
        <v>22.05</v>
      </c>
      <c r="K26" s="16"/>
    </row>
    <row r="27" spans="1:26" s="10" customFormat="1" ht="25.75" customHeight="1" x14ac:dyDescent="0.25">
      <c r="A27" s="80" t="s">
        <v>73</v>
      </c>
      <c r="B27" s="109" t="s">
        <v>217</v>
      </c>
      <c r="C27" s="9">
        <v>1</v>
      </c>
      <c r="D27" s="40">
        <v>32.75</v>
      </c>
      <c r="E27" s="41">
        <f>VLOOKUP(A27,[1]USA!$D$9:$P$939,12,FALSE)</f>
        <v>39.9</v>
      </c>
      <c r="F27" s="41">
        <f>VLOOKUP(A27,[1]USA!$D$9:$P$939,11,FALSE)</f>
        <v>42</v>
      </c>
      <c r="G27" s="40">
        <f t="shared" si="0"/>
        <v>32.024999999999999</v>
      </c>
      <c r="H27" s="40">
        <f t="shared" si="1"/>
        <v>28.035000000000004</v>
      </c>
      <c r="I27" s="40">
        <f t="shared" si="2"/>
        <v>25.242000000000001</v>
      </c>
      <c r="J27" s="81">
        <f t="shared" si="3"/>
        <v>22.05</v>
      </c>
      <c r="K27" s="16"/>
      <c r="L27" s="8"/>
      <c r="M27" s="8"/>
      <c r="N27" s="8"/>
      <c r="O27" s="8"/>
      <c r="P27" s="8"/>
      <c r="Q27" s="8"/>
      <c r="R27" s="8"/>
      <c r="S27" s="8"/>
      <c r="T27" s="8"/>
      <c r="U27" s="8"/>
      <c r="V27" s="8"/>
      <c r="W27" s="8"/>
      <c r="X27" s="8"/>
      <c r="Y27" s="8"/>
      <c r="Z27" s="8"/>
    </row>
    <row r="28" spans="1:26" s="10" customFormat="1" ht="25.75" customHeight="1" x14ac:dyDescent="0.25">
      <c r="A28" s="80" t="s">
        <v>34</v>
      </c>
      <c r="B28" s="109" t="s">
        <v>218</v>
      </c>
      <c r="C28" s="9">
        <v>1</v>
      </c>
      <c r="D28" s="40">
        <v>32.75</v>
      </c>
      <c r="E28" s="41">
        <f>VLOOKUP(A28,[1]USA!$D$9:$P$939,12,FALSE)</f>
        <v>39.9</v>
      </c>
      <c r="F28" s="41">
        <f>VLOOKUP(A28,[1]USA!$D$9:$P$939,11,FALSE)</f>
        <v>42</v>
      </c>
      <c r="G28" s="40">
        <f t="shared" si="0"/>
        <v>32.024999999999999</v>
      </c>
      <c r="H28" s="40">
        <f t="shared" si="1"/>
        <v>28.035000000000004</v>
      </c>
      <c r="I28" s="40">
        <f t="shared" si="2"/>
        <v>25.242000000000001</v>
      </c>
      <c r="J28" s="81">
        <f t="shared" si="3"/>
        <v>22.05</v>
      </c>
      <c r="K28" s="16"/>
      <c r="L28" s="8"/>
      <c r="M28" s="8"/>
      <c r="N28" s="8"/>
      <c r="O28" s="8"/>
      <c r="P28" s="8"/>
      <c r="Q28" s="8"/>
      <c r="R28" s="8"/>
      <c r="S28" s="8"/>
      <c r="T28" s="8"/>
      <c r="U28" s="8"/>
      <c r="V28" s="8"/>
      <c r="W28" s="8"/>
      <c r="X28" s="8"/>
      <c r="Y28" s="8"/>
      <c r="Z28" s="8"/>
    </row>
    <row r="29" spans="1:26" ht="25.75" customHeight="1" x14ac:dyDescent="0.25">
      <c r="A29" s="80" t="s">
        <v>74</v>
      </c>
      <c r="B29" s="109" t="s">
        <v>219</v>
      </c>
      <c r="C29" s="9">
        <v>1</v>
      </c>
      <c r="D29" s="40">
        <v>32.75</v>
      </c>
      <c r="E29" s="41">
        <f>VLOOKUP(A29,[1]USA!$D$9:$P$939,12,FALSE)</f>
        <v>39.9</v>
      </c>
      <c r="F29" s="41">
        <f>VLOOKUP(A29,[1]USA!$D$9:$P$939,11,FALSE)</f>
        <v>42</v>
      </c>
      <c r="G29" s="40">
        <f t="shared" si="0"/>
        <v>32.024999999999999</v>
      </c>
      <c r="H29" s="40">
        <f t="shared" si="1"/>
        <v>28.035000000000004</v>
      </c>
      <c r="I29" s="40">
        <f t="shared" si="2"/>
        <v>25.242000000000001</v>
      </c>
      <c r="J29" s="81">
        <f t="shared" si="3"/>
        <v>22.05</v>
      </c>
      <c r="K29" s="16"/>
    </row>
    <row r="30" spans="1:26" ht="15" customHeight="1" x14ac:dyDescent="0.25">
      <c r="A30" s="82" t="s">
        <v>173</v>
      </c>
      <c r="B30" s="52" t="s">
        <v>154</v>
      </c>
      <c r="C30" s="11">
        <v>1</v>
      </c>
      <c r="D30" s="41">
        <v>19.95</v>
      </c>
      <c r="E30" s="41">
        <f>VLOOKUP(A30,[1]USA!$D$9:$P$939,12,FALSE)</f>
        <v>24.36</v>
      </c>
      <c r="F30" s="41">
        <f>VLOOKUP(A30,[1]USA!$D$9:$P$939,11,FALSE)</f>
        <v>25.650000000000002</v>
      </c>
      <c r="G30" s="41">
        <f t="shared" si="0"/>
        <v>19.560000000000002</v>
      </c>
      <c r="H30" s="41">
        <f t="shared" si="1"/>
        <v>17.124000000000002</v>
      </c>
      <c r="I30" s="40">
        <f t="shared" si="2"/>
        <v>15.418800000000003</v>
      </c>
      <c r="J30" s="81">
        <f t="shared" si="3"/>
        <v>13.470000000000002</v>
      </c>
      <c r="K30" s="16"/>
    </row>
    <row r="31" spans="1:26" s="42" customFormat="1" ht="15" customHeight="1" x14ac:dyDescent="0.25">
      <c r="A31" s="82" t="s">
        <v>75</v>
      </c>
      <c r="B31" s="110" t="s">
        <v>132</v>
      </c>
      <c r="C31" s="11">
        <v>1</v>
      </c>
      <c r="D31" s="41">
        <v>21.95</v>
      </c>
      <c r="E31" s="41">
        <f>VLOOKUP(A31,[1]USA!$D$9:$P$939,12,FALSE)</f>
        <v>26.69</v>
      </c>
      <c r="F31" s="41">
        <f>VLOOKUP(A31,[1]USA!$D$9:$P$939,11,FALSE)</f>
        <v>28.1</v>
      </c>
      <c r="G31" s="41">
        <f t="shared" si="0"/>
        <v>21.427500000000002</v>
      </c>
      <c r="H31" s="41">
        <f t="shared" si="1"/>
        <v>18.758500000000002</v>
      </c>
      <c r="I31" s="40">
        <f t="shared" si="2"/>
        <v>16.8902</v>
      </c>
      <c r="J31" s="81">
        <f t="shared" si="3"/>
        <v>14.755000000000001</v>
      </c>
      <c r="K31" s="16"/>
      <c r="L31" s="8"/>
    </row>
    <row r="32" spans="1:26" s="10" customFormat="1" ht="25.75" customHeight="1" x14ac:dyDescent="0.25">
      <c r="A32" s="82" t="s">
        <v>48</v>
      </c>
      <c r="B32" s="109" t="s">
        <v>220</v>
      </c>
      <c r="C32" s="11">
        <v>1</v>
      </c>
      <c r="D32" s="40">
        <v>32.75</v>
      </c>
      <c r="E32" s="41">
        <f>VLOOKUP(A32,[1]USA!$D$9:$P$939,12,FALSE)</f>
        <v>39.9</v>
      </c>
      <c r="F32" s="41">
        <f>VLOOKUP(A32,[1]USA!$D$9:$P$939,11,FALSE)</f>
        <v>42</v>
      </c>
      <c r="G32" s="40">
        <f t="shared" si="0"/>
        <v>32.024999999999999</v>
      </c>
      <c r="H32" s="40">
        <f t="shared" si="1"/>
        <v>28.035000000000004</v>
      </c>
      <c r="I32" s="40">
        <f t="shared" si="2"/>
        <v>25.242000000000001</v>
      </c>
      <c r="J32" s="81">
        <f t="shared" si="3"/>
        <v>22.05</v>
      </c>
      <c r="K32" s="16"/>
      <c r="L32" s="8"/>
      <c r="M32" s="8"/>
      <c r="N32" s="8"/>
      <c r="O32" s="8"/>
      <c r="P32" s="8"/>
      <c r="Q32" s="8"/>
      <c r="R32" s="8"/>
      <c r="S32" s="8"/>
      <c r="T32" s="8"/>
      <c r="U32" s="8"/>
      <c r="V32" s="8"/>
      <c r="W32" s="8"/>
      <c r="X32" s="8"/>
      <c r="Y32" s="8"/>
      <c r="Z32" s="8"/>
    </row>
    <row r="33" spans="1:26" ht="25.75" customHeight="1" thickBot="1" x14ac:dyDescent="0.3">
      <c r="A33" s="82" t="s">
        <v>100</v>
      </c>
      <c r="B33" s="110" t="s">
        <v>221</v>
      </c>
      <c r="C33" s="11">
        <v>1</v>
      </c>
      <c r="D33" s="41">
        <v>32.75</v>
      </c>
      <c r="E33" s="41">
        <f>VLOOKUP(A33,[1]USA!$D$9:$P$939,12,FALSE)</f>
        <v>39.9</v>
      </c>
      <c r="F33" s="41">
        <f>VLOOKUP(A33,[1]USA!$D$9:$P$939,11,FALSE)</f>
        <v>42</v>
      </c>
      <c r="G33" s="41">
        <f>F33-(E33*$G$17)</f>
        <v>32.024999999999999</v>
      </c>
      <c r="H33" s="41">
        <f>F33-(E33*$H$17)</f>
        <v>28.035000000000004</v>
      </c>
      <c r="I33" s="40">
        <f>F33-(E33*$I$17)</f>
        <v>25.242000000000001</v>
      </c>
      <c r="J33" s="81">
        <f>F33-(E33*$J$17)</f>
        <v>22.05</v>
      </c>
      <c r="K33" s="16"/>
    </row>
    <row r="34" spans="1:26" s="39" customFormat="1" ht="15.75" customHeight="1" x14ac:dyDescent="0.25">
      <c r="A34" s="418" t="s">
        <v>459</v>
      </c>
      <c r="B34" s="419"/>
      <c r="C34" s="419"/>
      <c r="D34" s="419"/>
      <c r="E34" s="419"/>
      <c r="F34" s="419"/>
      <c r="G34" s="419"/>
      <c r="H34" s="419"/>
      <c r="I34" s="420"/>
      <c r="J34" s="421"/>
      <c r="K34" s="16"/>
      <c r="L34" s="43"/>
    </row>
    <row r="35" spans="1:26" ht="15.75" customHeight="1" x14ac:dyDescent="0.25">
      <c r="A35" s="426" t="s">
        <v>152</v>
      </c>
      <c r="B35" s="427"/>
      <c r="C35" s="427"/>
      <c r="D35" s="427"/>
      <c r="E35" s="427"/>
      <c r="F35" s="427"/>
      <c r="G35" s="427"/>
      <c r="H35" s="427"/>
      <c r="I35" s="428"/>
      <c r="J35" s="429"/>
      <c r="K35" s="16"/>
    </row>
    <row r="36" spans="1:26" s="10" customFormat="1" ht="37" customHeight="1" x14ac:dyDescent="0.25">
      <c r="A36" s="84" t="s">
        <v>101</v>
      </c>
      <c r="B36" s="110" t="s">
        <v>519</v>
      </c>
      <c r="C36" s="11">
        <v>1</v>
      </c>
      <c r="D36" s="41">
        <v>94.6</v>
      </c>
      <c r="E36" s="41">
        <f>VLOOKUP(A36,[1]USA!$D$9:$P$939,12,FALSE)</f>
        <v>115.31</v>
      </c>
      <c r="F36" s="41">
        <v>121.45</v>
      </c>
      <c r="G36" s="41">
        <f t="shared" ref="G36:G53" si="4">F36-(E36*$G$17)</f>
        <v>92.622500000000002</v>
      </c>
      <c r="H36" s="41">
        <f t="shared" ref="H36:H53" si="5">F36-(E36*$H$17)</f>
        <v>81.091499999999996</v>
      </c>
      <c r="I36" s="40">
        <f t="shared" ref="I36:I53" si="6">F36-(E36*$I$17)</f>
        <v>73.019800000000004</v>
      </c>
      <c r="J36" s="81">
        <f t="shared" ref="J36:J53" si="7">F36-(E36*$J$17)</f>
        <v>63.795000000000002</v>
      </c>
      <c r="K36" s="16"/>
      <c r="L36" s="8"/>
      <c r="M36" s="8"/>
      <c r="N36" s="8"/>
      <c r="O36" s="8"/>
      <c r="P36" s="8"/>
      <c r="Q36" s="8"/>
      <c r="R36" s="8"/>
      <c r="S36" s="8"/>
      <c r="T36" s="8"/>
      <c r="U36" s="8"/>
      <c r="V36" s="8"/>
      <c r="W36" s="8"/>
      <c r="X36" s="8"/>
      <c r="Y36" s="8"/>
      <c r="Z36" s="8"/>
    </row>
    <row r="37" spans="1:26" s="10" customFormat="1" ht="0.65" customHeight="1" x14ac:dyDescent="0.25">
      <c r="A37" s="84" t="s">
        <v>13</v>
      </c>
      <c r="B37" s="110" t="s">
        <v>521</v>
      </c>
      <c r="C37" s="11">
        <v>1</v>
      </c>
      <c r="D37" s="40">
        <v>143.30000000000001</v>
      </c>
      <c r="E37" s="41">
        <f>VLOOKUP(A37,[1]USA!$D$9:$P$939,12,FALSE)</f>
        <v>174.64</v>
      </c>
      <c r="F37" s="41">
        <f>VLOOKUP(A37,[1]USA!$D$9:$P$939,11,FALSE)</f>
        <v>183.85000000000002</v>
      </c>
      <c r="G37" s="41">
        <f t="shared" si="4"/>
        <v>140.19000000000003</v>
      </c>
      <c r="H37" s="41">
        <f t="shared" si="5"/>
        <v>122.72600000000003</v>
      </c>
      <c r="I37" s="40">
        <f t="shared" si="6"/>
        <v>110.50120000000003</v>
      </c>
      <c r="J37" s="81">
        <f t="shared" si="7"/>
        <v>96.53000000000003</v>
      </c>
      <c r="K37" s="16"/>
      <c r="L37" s="8"/>
      <c r="M37" s="8"/>
      <c r="N37" s="8"/>
      <c r="O37" s="8"/>
      <c r="P37" s="8"/>
      <c r="Q37" s="8"/>
      <c r="R37" s="8"/>
      <c r="S37" s="8"/>
      <c r="T37" s="8"/>
      <c r="U37" s="8"/>
      <c r="V37" s="8"/>
      <c r="W37" s="8"/>
      <c r="X37" s="8"/>
      <c r="Y37" s="8"/>
      <c r="Z37" s="8"/>
    </row>
    <row r="38" spans="1:26" s="152" customFormat="1" ht="0.65" customHeight="1" x14ac:dyDescent="0.25">
      <c r="A38" s="153" t="s">
        <v>57</v>
      </c>
      <c r="B38" s="110" t="s">
        <v>505</v>
      </c>
      <c r="C38" s="154">
        <v>1</v>
      </c>
      <c r="D38" s="155">
        <v>182.3</v>
      </c>
      <c r="E38" s="41">
        <f>VLOOKUP(A38,[1]USA!$D$9:$P$939,12,FALSE)</f>
        <v>222.19</v>
      </c>
      <c r="F38" s="41">
        <f>VLOOKUP(A38,[1]USA!$D$9:$P$939,11,FALSE)</f>
        <v>233.9</v>
      </c>
      <c r="G38" s="155">
        <f t="shared" si="4"/>
        <v>178.35250000000002</v>
      </c>
      <c r="H38" s="155">
        <f t="shared" si="5"/>
        <v>156.13350000000003</v>
      </c>
      <c r="I38" s="155">
        <f t="shared" si="6"/>
        <v>140.58019999999999</v>
      </c>
      <c r="J38" s="156">
        <f t="shared" si="7"/>
        <v>122.80500000000001</v>
      </c>
      <c r="K38" s="16"/>
    </row>
    <row r="39" spans="1:26" s="10" customFormat="1" ht="37" customHeight="1" x14ac:dyDescent="0.25">
      <c r="A39" s="84" t="s">
        <v>14</v>
      </c>
      <c r="B39" s="110" t="s">
        <v>520</v>
      </c>
      <c r="C39" s="11">
        <v>1</v>
      </c>
      <c r="D39" s="41">
        <v>94.6</v>
      </c>
      <c r="E39" s="41">
        <f>VLOOKUP(A39,[1]USA!$D$9:$P$939,12,FALSE)</f>
        <v>115.31</v>
      </c>
      <c r="F39" s="41">
        <v>121.45</v>
      </c>
      <c r="G39" s="41">
        <f t="shared" si="4"/>
        <v>92.622500000000002</v>
      </c>
      <c r="H39" s="41">
        <f t="shared" si="5"/>
        <v>81.091499999999996</v>
      </c>
      <c r="I39" s="40">
        <f t="shared" si="6"/>
        <v>73.019800000000004</v>
      </c>
      <c r="J39" s="81">
        <f t="shared" si="7"/>
        <v>63.795000000000002</v>
      </c>
      <c r="K39" s="16"/>
      <c r="L39" s="8"/>
      <c r="M39" s="8"/>
      <c r="N39" s="8"/>
      <c r="O39" s="8"/>
      <c r="P39" s="8"/>
      <c r="Q39" s="8"/>
      <c r="R39" s="8"/>
      <c r="S39" s="8"/>
      <c r="T39" s="8"/>
      <c r="U39" s="8"/>
      <c r="V39" s="8"/>
      <c r="W39" s="8"/>
      <c r="X39" s="8"/>
      <c r="Y39" s="8"/>
      <c r="Z39" s="8"/>
    </row>
    <row r="40" spans="1:26" ht="49.75" customHeight="1" x14ac:dyDescent="0.25">
      <c r="A40" s="84" t="s">
        <v>84</v>
      </c>
      <c r="B40" s="110" t="s">
        <v>506</v>
      </c>
      <c r="C40" s="11">
        <v>1</v>
      </c>
      <c r="D40" s="40">
        <v>143.30000000000001</v>
      </c>
      <c r="E40" s="41">
        <f>VLOOKUP(A40,[1]USA!$D$9:$P$939,12,FALSE)</f>
        <v>174.64</v>
      </c>
      <c r="F40" s="41">
        <f>VLOOKUP(A40,[1]USA!$D$9:$P$939,11,FALSE)</f>
        <v>183.85000000000002</v>
      </c>
      <c r="G40" s="41">
        <f t="shared" si="4"/>
        <v>140.19000000000003</v>
      </c>
      <c r="H40" s="41">
        <f t="shared" si="5"/>
        <v>122.72600000000003</v>
      </c>
      <c r="I40" s="40">
        <f t="shared" si="6"/>
        <v>110.50120000000003</v>
      </c>
      <c r="J40" s="81">
        <f t="shared" si="7"/>
        <v>96.53000000000003</v>
      </c>
      <c r="K40" s="16"/>
    </row>
    <row r="41" spans="1:26" s="157" customFormat="1" ht="49.75" customHeight="1" x14ac:dyDescent="0.25">
      <c r="A41" s="153" t="s">
        <v>15</v>
      </c>
      <c r="B41" s="110" t="s">
        <v>507</v>
      </c>
      <c r="C41" s="154">
        <v>1</v>
      </c>
      <c r="D41" s="155">
        <v>182.3</v>
      </c>
      <c r="E41" s="41">
        <f>VLOOKUP(A41,[1]USA!$D$9:$P$939,12,FALSE)</f>
        <v>222.19</v>
      </c>
      <c r="F41" s="41">
        <f>VLOOKUP(A41,[1]USA!$D$9:$P$939,11,FALSE)</f>
        <v>233.9</v>
      </c>
      <c r="G41" s="155">
        <f t="shared" si="4"/>
        <v>178.35250000000002</v>
      </c>
      <c r="H41" s="155">
        <f t="shared" si="5"/>
        <v>156.13350000000003</v>
      </c>
      <c r="I41" s="155">
        <f t="shared" si="6"/>
        <v>140.58019999999999</v>
      </c>
      <c r="J41" s="156">
        <f t="shared" si="7"/>
        <v>122.80500000000001</v>
      </c>
      <c r="K41" s="16"/>
      <c r="L41" s="152"/>
    </row>
    <row r="42" spans="1:26" s="10" customFormat="1" ht="39" customHeight="1" x14ac:dyDescent="0.25">
      <c r="A42" s="85" t="s">
        <v>76</v>
      </c>
      <c r="B42" s="110" t="s">
        <v>511</v>
      </c>
      <c r="C42" s="9">
        <v>1</v>
      </c>
      <c r="D42" s="41">
        <v>94.6</v>
      </c>
      <c r="E42" s="41">
        <f>VLOOKUP(A42,[1]USA!$D$9:$P$939,12,FALSE)</f>
        <v>115.31</v>
      </c>
      <c r="F42" s="41">
        <v>121.45</v>
      </c>
      <c r="G42" s="40">
        <f t="shared" si="4"/>
        <v>92.622500000000002</v>
      </c>
      <c r="H42" s="40">
        <f t="shared" si="5"/>
        <v>81.091499999999996</v>
      </c>
      <c r="I42" s="40">
        <f t="shared" si="6"/>
        <v>73.019800000000004</v>
      </c>
      <c r="J42" s="81">
        <f t="shared" si="7"/>
        <v>63.795000000000002</v>
      </c>
      <c r="K42" s="16"/>
      <c r="L42" s="8"/>
      <c r="M42" s="8"/>
      <c r="N42" s="8"/>
      <c r="O42" s="8"/>
      <c r="P42" s="8"/>
      <c r="Q42" s="8"/>
      <c r="R42" s="8"/>
      <c r="S42" s="8"/>
      <c r="T42" s="8"/>
      <c r="U42" s="8"/>
      <c r="V42" s="8"/>
      <c r="W42" s="8"/>
      <c r="X42" s="8"/>
      <c r="Y42" s="8"/>
      <c r="Z42" s="8"/>
    </row>
    <row r="43" spans="1:26" s="10" customFormat="1" ht="39" customHeight="1" x14ac:dyDescent="0.25">
      <c r="A43" s="85" t="s">
        <v>106</v>
      </c>
      <c r="B43" s="110" t="s">
        <v>510</v>
      </c>
      <c r="C43" s="9">
        <v>1</v>
      </c>
      <c r="D43" s="41">
        <v>94.6</v>
      </c>
      <c r="E43" s="41">
        <f>VLOOKUP(A43,[1]USA!$D$9:$P$939,12,FALSE)</f>
        <v>115.31</v>
      </c>
      <c r="F43" s="41">
        <v>121.45</v>
      </c>
      <c r="G43" s="40">
        <f t="shared" si="4"/>
        <v>92.622500000000002</v>
      </c>
      <c r="H43" s="40">
        <f t="shared" si="5"/>
        <v>81.091499999999996</v>
      </c>
      <c r="I43" s="40">
        <f t="shared" si="6"/>
        <v>73.019800000000004</v>
      </c>
      <c r="J43" s="81">
        <f t="shared" si="7"/>
        <v>63.795000000000002</v>
      </c>
      <c r="K43" s="16"/>
      <c r="L43" s="8"/>
      <c r="M43" s="8"/>
      <c r="N43" s="8"/>
      <c r="O43" s="8"/>
      <c r="P43" s="8"/>
      <c r="Q43" s="8"/>
      <c r="R43" s="8"/>
      <c r="S43" s="8"/>
      <c r="T43" s="8"/>
      <c r="U43" s="8"/>
      <c r="V43" s="8"/>
      <c r="W43" s="8"/>
      <c r="X43" s="8"/>
      <c r="Y43" s="8"/>
      <c r="Z43" s="8"/>
    </row>
    <row r="44" spans="1:26" s="10" customFormat="1" ht="39" customHeight="1" x14ac:dyDescent="0.25">
      <c r="A44" s="85" t="s">
        <v>58</v>
      </c>
      <c r="B44" s="110" t="s">
        <v>509</v>
      </c>
      <c r="C44" s="9">
        <v>1</v>
      </c>
      <c r="D44" s="41">
        <v>94.6</v>
      </c>
      <c r="E44" s="41">
        <f>VLOOKUP(A44,[1]USA!$D$9:$P$939,12,FALSE)</f>
        <v>115.31</v>
      </c>
      <c r="F44" s="41">
        <v>121.45</v>
      </c>
      <c r="G44" s="40">
        <f t="shared" si="4"/>
        <v>92.622500000000002</v>
      </c>
      <c r="H44" s="40">
        <f t="shared" si="5"/>
        <v>81.091499999999996</v>
      </c>
      <c r="I44" s="40">
        <f t="shared" si="6"/>
        <v>73.019800000000004</v>
      </c>
      <c r="J44" s="81">
        <f t="shared" si="7"/>
        <v>63.795000000000002</v>
      </c>
      <c r="K44" s="16"/>
      <c r="L44" s="8"/>
      <c r="M44" s="8"/>
      <c r="N44" s="8"/>
      <c r="O44" s="8"/>
      <c r="P44" s="8"/>
      <c r="Q44" s="8"/>
      <c r="R44" s="8"/>
      <c r="S44" s="8"/>
      <c r="T44" s="8"/>
      <c r="U44" s="8"/>
      <c r="V44" s="8"/>
      <c r="W44" s="8"/>
      <c r="X44" s="8"/>
      <c r="Y44" s="8"/>
      <c r="Z44" s="8"/>
    </row>
    <row r="45" spans="1:26" ht="39" customHeight="1" x14ac:dyDescent="0.25">
      <c r="A45" s="85" t="s">
        <v>59</v>
      </c>
      <c r="B45" s="110" t="s">
        <v>508</v>
      </c>
      <c r="C45" s="9">
        <v>1</v>
      </c>
      <c r="D45" s="41">
        <v>94.6</v>
      </c>
      <c r="E45" s="41">
        <f>VLOOKUP(A45,[1]USA!$D$9:$P$939,12,FALSE)</f>
        <v>115.31</v>
      </c>
      <c r="F45" s="41">
        <v>121.45</v>
      </c>
      <c r="G45" s="40">
        <f t="shared" si="4"/>
        <v>92.622500000000002</v>
      </c>
      <c r="H45" s="40">
        <f t="shared" si="5"/>
        <v>81.091499999999996</v>
      </c>
      <c r="I45" s="40">
        <f t="shared" si="6"/>
        <v>73.019800000000004</v>
      </c>
      <c r="J45" s="81">
        <f t="shared" si="7"/>
        <v>63.795000000000002</v>
      </c>
      <c r="K45" s="16"/>
    </row>
    <row r="46" spans="1:26" ht="50.15" customHeight="1" x14ac:dyDescent="0.25">
      <c r="A46" s="85" t="s">
        <v>85</v>
      </c>
      <c r="B46" s="110" t="s">
        <v>512</v>
      </c>
      <c r="C46" s="9">
        <v>1</v>
      </c>
      <c r="D46" s="40">
        <v>143.30000000000001</v>
      </c>
      <c r="E46" s="41">
        <f>VLOOKUP(A46,[1]USA!$D$9:$P$939,12,FALSE)</f>
        <v>174.64</v>
      </c>
      <c r="F46" s="41">
        <f>VLOOKUP(A46,[1]USA!$D$9:$P$939,11,FALSE)</f>
        <v>183.85000000000002</v>
      </c>
      <c r="G46" s="40">
        <f t="shared" si="4"/>
        <v>140.19000000000003</v>
      </c>
      <c r="H46" s="40">
        <f t="shared" si="5"/>
        <v>122.72600000000003</v>
      </c>
      <c r="I46" s="40">
        <f t="shared" si="6"/>
        <v>110.50120000000003</v>
      </c>
      <c r="J46" s="81">
        <f t="shared" si="7"/>
        <v>96.53000000000003</v>
      </c>
      <c r="K46" s="16"/>
    </row>
    <row r="47" spans="1:26" ht="50.15" customHeight="1" x14ac:dyDescent="0.25">
      <c r="A47" s="85" t="s">
        <v>102</v>
      </c>
      <c r="B47" s="110" t="s">
        <v>522</v>
      </c>
      <c r="C47" s="9">
        <v>1</v>
      </c>
      <c r="D47" s="40">
        <v>143.30000000000001</v>
      </c>
      <c r="E47" s="41">
        <f>VLOOKUP(A47,[1]USA!$D$9:$P$939,12,FALSE)</f>
        <v>174.64</v>
      </c>
      <c r="F47" s="41">
        <f>VLOOKUP(A47,[1]USA!$D$9:$P$939,11,FALSE)</f>
        <v>183.85000000000002</v>
      </c>
      <c r="G47" s="40">
        <f t="shared" si="4"/>
        <v>140.19000000000003</v>
      </c>
      <c r="H47" s="40">
        <f t="shared" si="5"/>
        <v>122.72600000000003</v>
      </c>
      <c r="I47" s="40">
        <f t="shared" si="6"/>
        <v>110.50120000000003</v>
      </c>
      <c r="J47" s="81">
        <f t="shared" si="7"/>
        <v>96.53000000000003</v>
      </c>
      <c r="K47" s="16"/>
    </row>
    <row r="48" spans="1:26" s="10" customFormat="1" ht="50.15" customHeight="1" x14ac:dyDescent="0.25">
      <c r="A48" s="85" t="s">
        <v>16</v>
      </c>
      <c r="B48" s="110" t="s">
        <v>513</v>
      </c>
      <c r="C48" s="9">
        <v>1</v>
      </c>
      <c r="D48" s="40">
        <v>143.30000000000001</v>
      </c>
      <c r="E48" s="41">
        <f>VLOOKUP(A48,[1]USA!$D$9:$P$939,12,FALSE)</f>
        <v>174.64</v>
      </c>
      <c r="F48" s="41">
        <f>VLOOKUP(A48,[1]USA!$D$9:$P$939,11,FALSE)</f>
        <v>183.85000000000002</v>
      </c>
      <c r="G48" s="40">
        <f t="shared" si="4"/>
        <v>140.19000000000003</v>
      </c>
      <c r="H48" s="40">
        <f t="shared" si="5"/>
        <v>122.72600000000003</v>
      </c>
      <c r="I48" s="40">
        <f t="shared" si="6"/>
        <v>110.50120000000003</v>
      </c>
      <c r="J48" s="81">
        <f t="shared" si="7"/>
        <v>96.53000000000003</v>
      </c>
      <c r="K48" s="16"/>
      <c r="L48" s="8"/>
      <c r="M48" s="8"/>
      <c r="N48" s="8"/>
      <c r="O48" s="8"/>
      <c r="P48" s="8"/>
      <c r="Q48" s="8"/>
      <c r="R48" s="8"/>
      <c r="S48" s="8"/>
      <c r="T48" s="8"/>
      <c r="U48" s="8"/>
      <c r="V48" s="8"/>
      <c r="W48" s="8"/>
      <c r="X48" s="8"/>
      <c r="Y48" s="8"/>
      <c r="Z48" s="8"/>
    </row>
    <row r="49" spans="1:11" ht="50.15" customHeight="1" x14ac:dyDescent="0.25">
      <c r="A49" s="85" t="s">
        <v>174</v>
      </c>
      <c r="B49" s="110" t="s">
        <v>514</v>
      </c>
      <c r="C49" s="9">
        <v>1</v>
      </c>
      <c r="D49" s="40">
        <v>143.30000000000001</v>
      </c>
      <c r="E49" s="41">
        <f>VLOOKUP(A49,[1]USA!$D$9:$P$939,12,FALSE)</f>
        <v>174.64</v>
      </c>
      <c r="F49" s="41">
        <f>VLOOKUP(A49,[1]USA!$D$9:$P$939,11,FALSE)</f>
        <v>183.85000000000002</v>
      </c>
      <c r="G49" s="40">
        <f t="shared" si="4"/>
        <v>140.19000000000003</v>
      </c>
      <c r="H49" s="40">
        <f t="shared" si="5"/>
        <v>122.72600000000003</v>
      </c>
      <c r="I49" s="40">
        <f t="shared" si="6"/>
        <v>110.50120000000003</v>
      </c>
      <c r="J49" s="81">
        <f t="shared" si="7"/>
        <v>96.53000000000003</v>
      </c>
      <c r="K49" s="16"/>
    </row>
    <row r="50" spans="1:11" s="152" customFormat="1" ht="50.15" customHeight="1" x14ac:dyDescent="0.25">
      <c r="A50" s="153" t="s">
        <v>60</v>
      </c>
      <c r="B50" s="110" t="s">
        <v>515</v>
      </c>
      <c r="C50" s="154">
        <v>1</v>
      </c>
      <c r="D50" s="155">
        <v>182.3</v>
      </c>
      <c r="E50" s="41">
        <f>VLOOKUP(A50,[1]USA!$D$9:$P$939,12,FALSE)</f>
        <v>222.19</v>
      </c>
      <c r="F50" s="41">
        <f>VLOOKUP(A50,[1]USA!$D$9:$P$939,11,FALSE)</f>
        <v>233.9</v>
      </c>
      <c r="G50" s="155">
        <f t="shared" si="4"/>
        <v>178.35250000000002</v>
      </c>
      <c r="H50" s="155">
        <f t="shared" si="5"/>
        <v>156.13350000000003</v>
      </c>
      <c r="I50" s="155">
        <f t="shared" si="6"/>
        <v>140.58019999999999</v>
      </c>
      <c r="J50" s="156">
        <f t="shared" si="7"/>
        <v>122.80500000000001</v>
      </c>
      <c r="K50" s="16"/>
    </row>
    <row r="51" spans="1:11" s="152" customFormat="1" ht="50.15" customHeight="1" x14ac:dyDescent="0.25">
      <c r="A51" s="153" t="s">
        <v>107</v>
      </c>
      <c r="B51" s="110" t="s">
        <v>516</v>
      </c>
      <c r="C51" s="154">
        <v>1</v>
      </c>
      <c r="D51" s="155">
        <v>182.3</v>
      </c>
      <c r="E51" s="41">
        <f>VLOOKUP(A51,[1]USA!$D$9:$P$939,12,FALSE)</f>
        <v>222.19</v>
      </c>
      <c r="F51" s="41">
        <f>VLOOKUP(A51,[1]USA!$D$9:$P$939,11,FALSE)</f>
        <v>233.9</v>
      </c>
      <c r="G51" s="155">
        <f t="shared" si="4"/>
        <v>178.35250000000002</v>
      </c>
      <c r="H51" s="155">
        <f t="shared" si="5"/>
        <v>156.13350000000003</v>
      </c>
      <c r="I51" s="155">
        <f t="shared" si="6"/>
        <v>140.58019999999999</v>
      </c>
      <c r="J51" s="156">
        <f t="shared" si="7"/>
        <v>122.80500000000001</v>
      </c>
      <c r="K51" s="16"/>
    </row>
    <row r="52" spans="1:11" s="152" customFormat="1" ht="50.15" customHeight="1" x14ac:dyDescent="0.25">
      <c r="A52" s="153" t="s">
        <v>61</v>
      </c>
      <c r="B52" s="110" t="s">
        <v>517</v>
      </c>
      <c r="C52" s="154">
        <v>1</v>
      </c>
      <c r="D52" s="155">
        <v>182.3</v>
      </c>
      <c r="E52" s="41">
        <f>VLOOKUP(A52,[1]USA!$D$9:$P$939,12,FALSE)</f>
        <v>222.19</v>
      </c>
      <c r="F52" s="41">
        <f>VLOOKUP(A52,[1]USA!$D$9:$P$939,11,FALSE)</f>
        <v>233.9</v>
      </c>
      <c r="G52" s="155">
        <f t="shared" si="4"/>
        <v>178.35250000000002</v>
      </c>
      <c r="H52" s="155">
        <f t="shared" si="5"/>
        <v>156.13350000000003</v>
      </c>
      <c r="I52" s="155">
        <f t="shared" si="6"/>
        <v>140.58019999999999</v>
      </c>
      <c r="J52" s="156">
        <f t="shared" si="7"/>
        <v>122.80500000000001</v>
      </c>
      <c r="K52" s="16"/>
    </row>
    <row r="53" spans="1:11" s="152" customFormat="1" ht="50.15" customHeight="1" thickBot="1" x14ac:dyDescent="0.3">
      <c r="A53" s="158" t="s">
        <v>175</v>
      </c>
      <c r="B53" s="111" t="s">
        <v>518</v>
      </c>
      <c r="C53" s="159">
        <v>1</v>
      </c>
      <c r="D53" s="160">
        <v>182.3</v>
      </c>
      <c r="E53" s="41">
        <f>VLOOKUP(A53,[1]USA!$D$9:$P$939,12,FALSE)</f>
        <v>222.19</v>
      </c>
      <c r="F53" s="41">
        <f>VLOOKUP(A53,[1]USA!$D$9:$P$939,11,FALSE)</f>
        <v>233.9</v>
      </c>
      <c r="G53" s="160">
        <f t="shared" si="4"/>
        <v>178.35250000000002</v>
      </c>
      <c r="H53" s="160">
        <f t="shared" si="5"/>
        <v>156.13350000000003</v>
      </c>
      <c r="I53" s="155">
        <f t="shared" si="6"/>
        <v>140.58019999999999</v>
      </c>
      <c r="J53" s="156">
        <f t="shared" si="7"/>
        <v>122.80500000000001</v>
      </c>
      <c r="K53" s="16"/>
    </row>
    <row r="54" spans="1:11" s="43" customFormat="1" ht="15.75" customHeight="1" x14ac:dyDescent="0.25">
      <c r="A54" s="478" t="s">
        <v>263</v>
      </c>
      <c r="B54" s="479"/>
      <c r="C54" s="479"/>
      <c r="D54" s="479"/>
      <c r="E54" s="479"/>
      <c r="F54" s="479"/>
      <c r="G54" s="479"/>
      <c r="H54" s="479"/>
      <c r="I54" s="480"/>
      <c r="J54" s="481"/>
      <c r="K54" s="16"/>
    </row>
    <row r="55" spans="1:11" ht="49.75" customHeight="1" x14ac:dyDescent="0.25">
      <c r="A55" s="84" t="s">
        <v>284</v>
      </c>
      <c r="B55" s="110" t="s">
        <v>532</v>
      </c>
      <c r="C55" s="11">
        <v>1</v>
      </c>
      <c r="D55" s="41">
        <v>10.050000000000001</v>
      </c>
      <c r="E55" s="40">
        <f>VLOOKUP(A55,[1]USA!$D$9:$P$939,12,FALSE)</f>
        <v>11.59</v>
      </c>
      <c r="F55" s="40">
        <f>VLOOKUP(A55,[1]USA!$D$9:$P$939,11,FALSE)</f>
        <v>12.200000000000001</v>
      </c>
      <c r="G55" s="179"/>
      <c r="H55" s="180"/>
      <c r="I55" s="180"/>
      <c r="J55" s="181"/>
      <c r="K55" s="16"/>
    </row>
    <row r="56" spans="1:11" ht="49.75" customHeight="1" x14ac:dyDescent="0.25">
      <c r="A56" s="84" t="s">
        <v>259</v>
      </c>
      <c r="B56" s="110" t="s">
        <v>532</v>
      </c>
      <c r="C56" s="11">
        <v>10</v>
      </c>
      <c r="D56" s="41">
        <v>100.5</v>
      </c>
      <c r="E56" s="40">
        <f>VLOOKUP(A56,[1]USA!$D$9:$P$939,12,FALSE)</f>
        <v>115.81</v>
      </c>
      <c r="F56" s="40">
        <f>VLOOKUP(A56,[1]USA!$D$9:$P$939,11,FALSE)</f>
        <v>121.9</v>
      </c>
      <c r="G56" s="182"/>
      <c r="H56" s="183"/>
      <c r="I56" s="183"/>
      <c r="J56" s="184"/>
      <c r="K56" s="16"/>
    </row>
    <row r="57" spans="1:11" ht="39" customHeight="1" x14ac:dyDescent="0.25">
      <c r="A57" s="82" t="s">
        <v>98</v>
      </c>
      <c r="B57" s="110" t="s">
        <v>523</v>
      </c>
      <c r="C57" s="11">
        <v>1</v>
      </c>
      <c r="D57" s="41">
        <v>10.3</v>
      </c>
      <c r="E57" s="40">
        <f>VLOOKUP(A57,[1]USA!$D$9:$P$939,12,FALSE)</f>
        <v>11.96</v>
      </c>
      <c r="F57" s="40">
        <f>VLOOKUP(A57,[1]USA!$D$9:$P$939,11,FALSE)</f>
        <v>13.3</v>
      </c>
      <c r="G57" s="41">
        <f>F57-(E57*$G$17)</f>
        <v>10.31</v>
      </c>
      <c r="H57" s="41">
        <f>F57-(E57*$H$17)</f>
        <v>9.1140000000000008</v>
      </c>
      <c r="I57" s="40">
        <f>F57-(E57*$I$17)</f>
        <v>8.2768000000000015</v>
      </c>
      <c r="J57" s="81">
        <f>F57-(E57*$J$17)</f>
        <v>7.32</v>
      </c>
      <c r="K57" s="16"/>
    </row>
    <row r="58" spans="1:11" ht="64" customHeight="1" x14ac:dyDescent="0.25">
      <c r="A58" s="82" t="s">
        <v>81</v>
      </c>
      <c r="B58" s="110" t="s">
        <v>332</v>
      </c>
      <c r="C58" s="11">
        <v>1</v>
      </c>
      <c r="D58" s="41">
        <v>10.51</v>
      </c>
      <c r="E58" s="40">
        <f>VLOOKUP(A58,[1]USA!$D$9:$P$939,12,FALSE)</f>
        <v>12.08</v>
      </c>
      <c r="F58" s="40">
        <f>VLOOKUP(A58,[1]USA!$D$9:$P$939,11,FALSE)</f>
        <v>13.42</v>
      </c>
      <c r="G58" s="41">
        <f>F58-(E58*$G$17)</f>
        <v>10.4</v>
      </c>
      <c r="H58" s="41">
        <f>F58-(E58*$H$17)</f>
        <v>9.1920000000000002</v>
      </c>
      <c r="I58" s="40">
        <f>F58-(E58*$I$17)</f>
        <v>8.3463999999999992</v>
      </c>
      <c r="J58" s="81">
        <f>F58-(E58*$J$17)</f>
        <v>7.38</v>
      </c>
      <c r="K58" s="16"/>
    </row>
    <row r="59" spans="1:11" ht="49.75" customHeight="1" x14ac:dyDescent="0.25">
      <c r="A59" s="84" t="s">
        <v>531</v>
      </c>
      <c r="B59" s="110" t="s">
        <v>539</v>
      </c>
      <c r="C59" s="11">
        <v>1</v>
      </c>
      <c r="D59" s="41">
        <v>10.050000000000001</v>
      </c>
      <c r="E59" s="40">
        <f>VLOOKUP(A59,[1]USA!$D$9:$P$939,12,FALSE)</f>
        <v>11.59</v>
      </c>
      <c r="F59" s="40">
        <f>VLOOKUP(A59,[1]USA!$D$9:$P$939,11,FALSE)</f>
        <v>12.200000000000001</v>
      </c>
      <c r="G59" s="179"/>
      <c r="H59" s="180"/>
      <c r="I59" s="180"/>
      <c r="J59" s="181"/>
      <c r="K59" s="16"/>
    </row>
    <row r="60" spans="1:11" ht="49.75" customHeight="1" thickBot="1" x14ac:dyDescent="0.3">
      <c r="A60" s="84" t="s">
        <v>530</v>
      </c>
      <c r="B60" s="110" t="s">
        <v>539</v>
      </c>
      <c r="C60" s="11">
        <v>10</v>
      </c>
      <c r="D60" s="41">
        <v>100.5</v>
      </c>
      <c r="E60" s="40">
        <f>VLOOKUP(A60,[1]USA!$D$9:$P$939,12,FALSE)</f>
        <v>115.81</v>
      </c>
      <c r="F60" s="40">
        <f>VLOOKUP(A60,[1]USA!$D$9:$P$939,11,FALSE)</f>
        <v>121.9</v>
      </c>
      <c r="G60" s="182"/>
      <c r="H60" s="183"/>
      <c r="I60" s="183"/>
      <c r="J60" s="184"/>
      <c r="K60" s="16"/>
    </row>
    <row r="61" spans="1:11" s="43" customFormat="1" ht="15.75" customHeight="1" x14ac:dyDescent="0.25">
      <c r="A61" s="468" t="s">
        <v>460</v>
      </c>
      <c r="B61" s="469"/>
      <c r="C61" s="469"/>
      <c r="D61" s="469"/>
      <c r="E61" s="469"/>
      <c r="F61" s="469"/>
      <c r="G61" s="469"/>
      <c r="H61" s="469"/>
      <c r="I61" s="470"/>
      <c r="J61" s="471"/>
      <c r="K61" s="16"/>
    </row>
    <row r="62" spans="1:11" ht="15" customHeight="1" x14ac:dyDescent="0.25">
      <c r="A62" s="84" t="s">
        <v>65</v>
      </c>
      <c r="B62" s="112" t="s">
        <v>317</v>
      </c>
      <c r="C62" s="11">
        <v>1</v>
      </c>
      <c r="D62" s="41">
        <v>32.950000000000003</v>
      </c>
      <c r="E62" s="40">
        <f>VLOOKUP(A62,[1]USA!$D$9:$P$939,12,FALSE)</f>
        <v>40.14</v>
      </c>
      <c r="F62" s="40">
        <f>VLOOKUP(A62,[1]USA!$D$9:$P$939,11,FALSE)</f>
        <v>42.25</v>
      </c>
      <c r="G62" s="155">
        <f>F62-(E62*$G$17)</f>
        <v>32.215000000000003</v>
      </c>
      <c r="H62" s="155">
        <f>F62-(E62*$H$17)</f>
        <v>28.201000000000001</v>
      </c>
      <c r="I62" s="155">
        <f>F62-(E62*$I$17)</f>
        <v>25.391200000000001</v>
      </c>
      <c r="J62" s="156">
        <f>F62-(E62*$J$17)</f>
        <v>22.18</v>
      </c>
      <c r="K62" s="16"/>
    </row>
    <row r="63" spans="1:11" ht="15" customHeight="1" x14ac:dyDescent="0.25">
      <c r="A63" s="84" t="s">
        <v>23</v>
      </c>
      <c r="B63" s="113" t="s">
        <v>338</v>
      </c>
      <c r="C63" s="11">
        <v>1</v>
      </c>
      <c r="D63" s="41">
        <v>32.950000000000003</v>
      </c>
      <c r="E63" s="40">
        <f>VLOOKUP(A63,[1]USA!$D$9:$P$939,12,FALSE)</f>
        <v>40.14</v>
      </c>
      <c r="F63" s="40">
        <f>VLOOKUP(A63,[1]USA!$D$9:$P$939,11,FALSE)</f>
        <v>42.25</v>
      </c>
      <c r="G63" s="155">
        <f>F63-(E63*$G$17)</f>
        <v>32.215000000000003</v>
      </c>
      <c r="H63" s="155">
        <f>F63-(E63*$H$17)</f>
        <v>28.201000000000001</v>
      </c>
      <c r="I63" s="155">
        <f>F63-(E63*$I$17)</f>
        <v>25.391200000000001</v>
      </c>
      <c r="J63" s="156">
        <f>F63-(E63*$J$17)</f>
        <v>22.18</v>
      </c>
      <c r="K63" s="16"/>
    </row>
    <row r="64" spans="1:11" ht="15" customHeight="1" x14ac:dyDescent="0.25">
      <c r="A64" s="82" t="s">
        <v>50</v>
      </c>
      <c r="B64" s="128" t="s">
        <v>4</v>
      </c>
      <c r="C64" s="11">
        <v>1</v>
      </c>
      <c r="D64" s="41">
        <v>23.5</v>
      </c>
      <c r="E64" s="40">
        <f>VLOOKUP(A64,[1]USA!$D$9:$P$939,12,FALSE)</f>
        <v>28.64</v>
      </c>
      <c r="F64" s="40">
        <f>VLOOKUP(A64,[1]USA!$D$9:$P$939,11,FALSE)</f>
        <v>30.150000000000002</v>
      </c>
      <c r="G64" s="41">
        <f t="shared" ref="G64:G83" si="8">F64-(E64*$G$17)</f>
        <v>22.990000000000002</v>
      </c>
      <c r="H64" s="41">
        <f t="shared" ref="H64:H83" si="9">F64-(E64*$H$17)</f>
        <v>20.126000000000005</v>
      </c>
      <c r="I64" s="40">
        <f t="shared" ref="I64:I83" si="10">F64-(E64*$I$17)</f>
        <v>18.121200000000002</v>
      </c>
      <c r="J64" s="81">
        <f t="shared" ref="J64:J83" si="11">F64-(E64*$J$17)</f>
        <v>15.830000000000002</v>
      </c>
      <c r="K64" s="16"/>
    </row>
    <row r="65" spans="1:11" ht="15" customHeight="1" x14ac:dyDescent="0.25">
      <c r="A65" s="82" t="s">
        <v>25</v>
      </c>
      <c r="B65" s="110" t="s">
        <v>318</v>
      </c>
      <c r="C65" s="11">
        <v>1</v>
      </c>
      <c r="D65" s="41">
        <v>15.5</v>
      </c>
      <c r="E65" s="40">
        <f>VLOOKUP(A65,[1]USA!$D$9:$P$939,12,FALSE)</f>
        <v>18.91</v>
      </c>
      <c r="F65" s="40">
        <f>VLOOKUP(A65,[1]USA!$D$9:$P$939,11,FALSE)</f>
        <v>19.900000000000002</v>
      </c>
      <c r="G65" s="41">
        <f t="shared" si="8"/>
        <v>15.172500000000003</v>
      </c>
      <c r="H65" s="41">
        <f t="shared" si="9"/>
        <v>13.281500000000001</v>
      </c>
      <c r="I65" s="40">
        <f t="shared" si="10"/>
        <v>11.957800000000002</v>
      </c>
      <c r="J65" s="81">
        <f t="shared" si="11"/>
        <v>10.445000000000002</v>
      </c>
      <c r="K65" s="16"/>
    </row>
    <row r="66" spans="1:11" ht="15" customHeight="1" x14ac:dyDescent="0.25">
      <c r="A66" s="82" t="s">
        <v>66</v>
      </c>
      <c r="B66" s="110" t="s">
        <v>274</v>
      </c>
      <c r="C66" s="11">
        <v>1</v>
      </c>
      <c r="D66" s="41">
        <v>19.95</v>
      </c>
      <c r="E66" s="40">
        <f>VLOOKUP(A66,[1]USA!$D$9:$P$939,12,FALSE)</f>
        <v>24.36</v>
      </c>
      <c r="F66" s="40">
        <f>VLOOKUP(A66,[1]USA!$D$9:$P$939,11,FALSE)</f>
        <v>25.650000000000002</v>
      </c>
      <c r="G66" s="41">
        <f t="shared" si="8"/>
        <v>19.560000000000002</v>
      </c>
      <c r="H66" s="41">
        <f t="shared" si="9"/>
        <v>17.124000000000002</v>
      </c>
      <c r="I66" s="40">
        <f t="shared" si="10"/>
        <v>15.418800000000003</v>
      </c>
      <c r="J66" s="81">
        <f t="shared" si="11"/>
        <v>13.470000000000002</v>
      </c>
      <c r="K66" s="16"/>
    </row>
    <row r="67" spans="1:11" ht="15" customHeight="1" x14ac:dyDescent="0.25">
      <c r="A67" s="82" t="s">
        <v>67</v>
      </c>
      <c r="B67" s="110" t="s">
        <v>272</v>
      </c>
      <c r="C67" s="11">
        <v>1</v>
      </c>
      <c r="D67" s="41">
        <v>34.950000000000003</v>
      </c>
      <c r="E67" s="40">
        <f>VLOOKUP(A67,[1]USA!$D$9:$P$939,12,FALSE)</f>
        <v>42.6</v>
      </c>
      <c r="F67" s="40">
        <f>VLOOKUP(A67,[1]USA!$D$9:$P$939,11,FALSE)</f>
        <v>44.85</v>
      </c>
      <c r="G67" s="41">
        <f t="shared" si="8"/>
        <v>34.200000000000003</v>
      </c>
      <c r="H67" s="41">
        <f t="shared" si="9"/>
        <v>29.94</v>
      </c>
      <c r="I67" s="40">
        <f t="shared" si="10"/>
        <v>26.958000000000002</v>
      </c>
      <c r="J67" s="81">
        <f t="shared" si="11"/>
        <v>23.55</v>
      </c>
      <c r="K67" s="16"/>
    </row>
    <row r="68" spans="1:11" ht="25.75" customHeight="1" x14ac:dyDescent="0.25">
      <c r="A68" s="82" t="s">
        <v>51</v>
      </c>
      <c r="B68" s="110" t="s">
        <v>186</v>
      </c>
      <c r="C68" s="11">
        <v>1</v>
      </c>
      <c r="D68" s="41">
        <v>34.950000000000003</v>
      </c>
      <c r="E68" s="40">
        <f>VLOOKUP(A68,[1]USA!$D$9:$P$939,12,FALSE)</f>
        <v>42.6</v>
      </c>
      <c r="F68" s="40">
        <f>VLOOKUP(A68,[1]USA!$D$9:$P$939,11,FALSE)</f>
        <v>44.85</v>
      </c>
      <c r="G68" s="45">
        <f t="shared" si="8"/>
        <v>34.200000000000003</v>
      </c>
      <c r="H68" s="45">
        <f t="shared" si="9"/>
        <v>29.94</v>
      </c>
      <c r="I68" s="40">
        <f t="shared" si="10"/>
        <v>26.958000000000002</v>
      </c>
      <c r="J68" s="81">
        <f t="shared" si="11"/>
        <v>23.55</v>
      </c>
      <c r="K68" s="16"/>
    </row>
    <row r="69" spans="1:11" ht="15" customHeight="1" x14ac:dyDescent="0.25">
      <c r="A69" s="82" t="s">
        <v>41</v>
      </c>
      <c r="B69" s="52" t="s">
        <v>5</v>
      </c>
      <c r="C69" s="11">
        <v>1</v>
      </c>
      <c r="D69" s="41">
        <v>15.75</v>
      </c>
      <c r="E69" s="40">
        <f>VLOOKUP(A69,[1]USA!$D$9:$P$939,12,FALSE)</f>
        <v>19.190000000000001</v>
      </c>
      <c r="F69" s="40">
        <f>VLOOKUP(A69,[1]USA!$D$9:$P$939,11,FALSE)</f>
        <v>20.200000000000003</v>
      </c>
      <c r="G69" s="41">
        <f t="shared" si="8"/>
        <v>15.402500000000003</v>
      </c>
      <c r="H69" s="41">
        <f t="shared" si="9"/>
        <v>13.483500000000003</v>
      </c>
      <c r="I69" s="40">
        <f t="shared" si="10"/>
        <v>12.140200000000002</v>
      </c>
      <c r="J69" s="81">
        <f t="shared" si="11"/>
        <v>10.605000000000002</v>
      </c>
      <c r="K69" s="16"/>
    </row>
    <row r="70" spans="1:11" ht="15" customHeight="1" x14ac:dyDescent="0.25">
      <c r="A70" s="82" t="s">
        <v>245</v>
      </c>
      <c r="B70" s="113" t="s">
        <v>246</v>
      </c>
      <c r="C70" s="11">
        <v>1</v>
      </c>
      <c r="D70" s="41">
        <v>22.85</v>
      </c>
      <c r="E70" s="40">
        <f>VLOOKUP(A70,[1]USA!$D$9:$P$939,12,FALSE)</f>
        <v>27.79</v>
      </c>
      <c r="F70" s="40">
        <f>VLOOKUP(A70,[1]USA!$D$9:$P$939,11,FALSE)</f>
        <v>29.25</v>
      </c>
      <c r="G70" s="41">
        <f>F70-(E70*$G$17)</f>
        <v>22.302500000000002</v>
      </c>
      <c r="H70" s="41">
        <f>F70-(E70*$H$17)</f>
        <v>19.523499999999999</v>
      </c>
      <c r="I70" s="41">
        <f>F70-(E70*$I$17)</f>
        <v>17.578200000000002</v>
      </c>
      <c r="J70" s="83">
        <f>F70-(E70*$J$17)</f>
        <v>15.355</v>
      </c>
      <c r="K70" s="16"/>
    </row>
    <row r="71" spans="1:11" ht="15" customHeight="1" x14ac:dyDescent="0.25">
      <c r="A71" s="82" t="s">
        <v>80</v>
      </c>
      <c r="B71" s="163" t="s">
        <v>273</v>
      </c>
      <c r="C71" s="11">
        <v>1</v>
      </c>
      <c r="D71" s="41">
        <v>34.950000000000003</v>
      </c>
      <c r="E71" s="40">
        <f>VLOOKUP(A71,[1]USA!$D$9:$P$939,12,FALSE)</f>
        <v>42.6</v>
      </c>
      <c r="F71" s="40">
        <f>VLOOKUP(A71,[1]USA!$D$9:$P$939,11,FALSE)</f>
        <v>44.85</v>
      </c>
      <c r="G71" s="132">
        <f t="shared" si="8"/>
        <v>34.200000000000003</v>
      </c>
      <c r="H71" s="132">
        <f t="shared" si="9"/>
        <v>29.94</v>
      </c>
      <c r="I71" s="40">
        <f t="shared" si="10"/>
        <v>26.958000000000002</v>
      </c>
      <c r="J71" s="81">
        <f t="shared" si="11"/>
        <v>23.55</v>
      </c>
      <c r="K71" s="16"/>
    </row>
    <row r="72" spans="1:11" ht="15" customHeight="1" x14ac:dyDescent="0.25">
      <c r="A72" s="82" t="s">
        <v>26</v>
      </c>
      <c r="B72" s="110" t="s">
        <v>271</v>
      </c>
      <c r="C72" s="11">
        <v>1</v>
      </c>
      <c r="D72" s="41">
        <v>34.950000000000003</v>
      </c>
      <c r="E72" s="40">
        <f>VLOOKUP(A72,[1]USA!$D$9:$P$939,12,FALSE)</f>
        <v>42.6</v>
      </c>
      <c r="F72" s="40">
        <f>VLOOKUP(A72,[1]USA!$D$9:$P$939,11,FALSE)</f>
        <v>44.85</v>
      </c>
      <c r="G72" s="44">
        <f t="shared" si="8"/>
        <v>34.200000000000003</v>
      </c>
      <c r="H72" s="44">
        <f t="shared" si="9"/>
        <v>29.94</v>
      </c>
      <c r="I72" s="40">
        <f t="shared" si="10"/>
        <v>26.958000000000002</v>
      </c>
      <c r="J72" s="81">
        <f t="shared" si="11"/>
        <v>23.55</v>
      </c>
      <c r="K72" s="16"/>
    </row>
    <row r="73" spans="1:11" ht="15" customHeight="1" x14ac:dyDescent="0.25">
      <c r="A73" s="82" t="s">
        <v>27</v>
      </c>
      <c r="B73" s="110" t="s">
        <v>270</v>
      </c>
      <c r="C73" s="11">
        <v>1</v>
      </c>
      <c r="D73" s="41">
        <v>34.950000000000003</v>
      </c>
      <c r="E73" s="40">
        <f>VLOOKUP(A73,[1]USA!$D$9:$P$939,12,FALSE)</f>
        <v>42.6</v>
      </c>
      <c r="F73" s="40">
        <f>VLOOKUP(A73,[1]USA!$D$9:$P$939,11,FALSE)</f>
        <v>44.85</v>
      </c>
      <c r="G73" s="108">
        <f t="shared" si="8"/>
        <v>34.200000000000003</v>
      </c>
      <c r="H73" s="108">
        <f t="shared" si="9"/>
        <v>29.94</v>
      </c>
      <c r="I73" s="41">
        <f t="shared" si="10"/>
        <v>26.958000000000002</v>
      </c>
      <c r="J73" s="83">
        <f t="shared" si="11"/>
        <v>23.55</v>
      </c>
      <c r="K73" s="16"/>
    </row>
    <row r="74" spans="1:11" ht="15" customHeight="1" x14ac:dyDescent="0.25">
      <c r="A74" s="82" t="s">
        <v>257</v>
      </c>
      <c r="B74" s="110" t="s">
        <v>269</v>
      </c>
      <c r="C74" s="11">
        <v>1</v>
      </c>
      <c r="D74" s="41">
        <v>34.950000000000003</v>
      </c>
      <c r="E74" s="40">
        <f>VLOOKUP(A74,[1]USA!$D$9:$P$939,12,FALSE)</f>
        <v>42.6</v>
      </c>
      <c r="F74" s="40">
        <f>VLOOKUP(A74,[1]USA!$D$9:$P$939,11,FALSE)</f>
        <v>44.85</v>
      </c>
      <c r="G74" s="72">
        <f>F74-(E74*$G$17)</f>
        <v>34.200000000000003</v>
      </c>
      <c r="H74" s="72">
        <f>F74-(E74*$H$17)</f>
        <v>29.94</v>
      </c>
      <c r="I74" s="41">
        <f>F74-(E74*$I$17)</f>
        <v>26.958000000000002</v>
      </c>
      <c r="J74" s="83">
        <f>F74-(E74*$J$17)</f>
        <v>23.55</v>
      </c>
      <c r="K74" s="16"/>
    </row>
    <row r="75" spans="1:11" ht="15" customHeight="1" x14ac:dyDescent="0.25">
      <c r="A75" s="82" t="s">
        <v>68</v>
      </c>
      <c r="B75" s="110" t="s">
        <v>268</v>
      </c>
      <c r="C75" s="11">
        <v>1</v>
      </c>
      <c r="D75" s="41">
        <v>19.95</v>
      </c>
      <c r="E75" s="40">
        <f>VLOOKUP(A75,[1]USA!$D$9:$P$939,12,FALSE)</f>
        <v>24.36</v>
      </c>
      <c r="F75" s="40">
        <f>VLOOKUP(A75,[1]USA!$D$9:$P$939,11,FALSE)</f>
        <v>25.650000000000002</v>
      </c>
      <c r="G75" s="178">
        <f t="shared" si="8"/>
        <v>19.560000000000002</v>
      </c>
      <c r="H75" s="178">
        <f t="shared" si="9"/>
        <v>17.124000000000002</v>
      </c>
      <c r="I75" s="41">
        <f t="shared" si="10"/>
        <v>15.418800000000003</v>
      </c>
      <c r="J75" s="83">
        <f t="shared" si="11"/>
        <v>13.470000000000002</v>
      </c>
      <c r="K75" s="16"/>
    </row>
    <row r="76" spans="1:11" ht="15" customHeight="1" x14ac:dyDescent="0.25">
      <c r="A76" s="82" t="s">
        <v>43</v>
      </c>
      <c r="B76" s="110" t="s">
        <v>267</v>
      </c>
      <c r="C76" s="11">
        <v>1</v>
      </c>
      <c r="D76" s="41">
        <v>19.95</v>
      </c>
      <c r="E76" s="40">
        <f>VLOOKUP(A76,[1]USA!$D$9:$P$939,12,FALSE)</f>
        <v>24.36</v>
      </c>
      <c r="F76" s="40">
        <f>VLOOKUP(A76,[1]USA!$D$9:$P$939,11,FALSE)</f>
        <v>25.650000000000002</v>
      </c>
      <c r="G76" s="72">
        <f t="shared" si="8"/>
        <v>19.560000000000002</v>
      </c>
      <c r="H76" s="72">
        <f t="shared" si="9"/>
        <v>17.124000000000002</v>
      </c>
      <c r="I76" s="41">
        <f t="shared" si="10"/>
        <v>15.418800000000003</v>
      </c>
      <c r="J76" s="83">
        <f t="shared" si="11"/>
        <v>13.470000000000002</v>
      </c>
      <c r="K76" s="16"/>
    </row>
    <row r="77" spans="1:11" ht="15" customHeight="1" x14ac:dyDescent="0.25">
      <c r="A77" s="82" t="s">
        <v>28</v>
      </c>
      <c r="B77" s="110" t="s">
        <v>266</v>
      </c>
      <c r="C77" s="11">
        <v>1</v>
      </c>
      <c r="D77" s="41">
        <v>19.95</v>
      </c>
      <c r="E77" s="40">
        <f>VLOOKUP(A77,[1]USA!$D$9:$P$939,12,FALSE)</f>
        <v>24.36</v>
      </c>
      <c r="F77" s="40">
        <f>VLOOKUP(A77,[1]USA!$D$9:$P$939,11,FALSE)</f>
        <v>25.650000000000002</v>
      </c>
      <c r="G77" s="72">
        <f t="shared" si="8"/>
        <v>19.560000000000002</v>
      </c>
      <c r="H77" s="72">
        <f t="shared" si="9"/>
        <v>17.124000000000002</v>
      </c>
      <c r="I77" s="41">
        <f t="shared" si="10"/>
        <v>15.418800000000003</v>
      </c>
      <c r="J77" s="83">
        <f t="shared" si="11"/>
        <v>13.470000000000002</v>
      </c>
      <c r="K77" s="16"/>
    </row>
    <row r="78" spans="1:11" ht="25.75" customHeight="1" x14ac:dyDescent="0.25">
      <c r="A78" s="82" t="s">
        <v>275</v>
      </c>
      <c r="B78" s="110" t="s">
        <v>369</v>
      </c>
      <c r="C78" s="11">
        <v>1</v>
      </c>
      <c r="D78" s="41">
        <v>34.950000000000003</v>
      </c>
      <c r="E78" s="40">
        <f>VLOOKUP(A78,[1]USA!$D$9:$P$939,12,FALSE)</f>
        <v>44.69</v>
      </c>
      <c r="F78" s="40">
        <f>VLOOKUP(A78,[1]USA!$D$9:$P$939,11,FALSE)</f>
        <v>47.050000000000004</v>
      </c>
      <c r="G78" s="72">
        <f>F78-(E78*$G$17)</f>
        <v>35.877500000000005</v>
      </c>
      <c r="H78" s="72">
        <f>F78-(E78*$H$17)</f>
        <v>31.408500000000004</v>
      </c>
      <c r="I78" s="41">
        <f>F78-(E78*$I$17)</f>
        <v>28.280200000000004</v>
      </c>
      <c r="J78" s="83">
        <f>F78-(E78*$J$17)</f>
        <v>24.705000000000005</v>
      </c>
      <c r="K78" s="16"/>
    </row>
    <row r="79" spans="1:11" ht="25.75" customHeight="1" x14ac:dyDescent="0.25">
      <c r="A79" s="82" t="s">
        <v>485</v>
      </c>
      <c r="B79" s="110" t="s">
        <v>484</v>
      </c>
      <c r="C79" s="11">
        <v>1</v>
      </c>
      <c r="D79" s="41">
        <v>34.950000000000003</v>
      </c>
      <c r="E79" s="40">
        <f>VLOOKUP(A79,[1]USA!$D$9:$P$939,12,FALSE)</f>
        <v>44.69</v>
      </c>
      <c r="F79" s="40">
        <f>VLOOKUP(A79,[1]USA!$D$9:$P$939,11,FALSE)</f>
        <v>47.050000000000004</v>
      </c>
      <c r="G79" s="72">
        <f>F79-(E79*$G$17)</f>
        <v>35.877500000000005</v>
      </c>
      <c r="H79" s="72">
        <f>F79-(E79*$H$17)</f>
        <v>31.408500000000004</v>
      </c>
      <c r="I79" s="41">
        <f>F79-(E79*$I$17)</f>
        <v>28.280200000000004</v>
      </c>
      <c r="J79" s="83">
        <f>F79-(E79*$J$17)</f>
        <v>24.705000000000005</v>
      </c>
      <c r="K79" s="16"/>
    </row>
    <row r="80" spans="1:11" ht="25.75" customHeight="1" x14ac:dyDescent="0.25">
      <c r="A80" s="82" t="s">
        <v>181</v>
      </c>
      <c r="B80" s="110" t="s">
        <v>290</v>
      </c>
      <c r="C80" s="11">
        <v>1</v>
      </c>
      <c r="D80" s="41">
        <v>34.950000000000003</v>
      </c>
      <c r="E80" s="40">
        <f>VLOOKUP(A80,[1]USA!$D$9:$P$939,12,FALSE)</f>
        <v>42.6</v>
      </c>
      <c r="F80" s="40">
        <f>VLOOKUP(A80,[1]USA!$D$9:$P$939,11,FALSE)</f>
        <v>44.85</v>
      </c>
      <c r="G80" s="132">
        <f t="shared" si="8"/>
        <v>34.200000000000003</v>
      </c>
      <c r="H80" s="132">
        <f t="shared" si="9"/>
        <v>29.94</v>
      </c>
      <c r="I80" s="40">
        <f t="shared" si="10"/>
        <v>26.958000000000002</v>
      </c>
      <c r="J80" s="81">
        <f t="shared" si="11"/>
        <v>23.55</v>
      </c>
      <c r="K80" s="16"/>
    </row>
    <row r="81" spans="1:26" ht="25.75" customHeight="1" x14ac:dyDescent="0.25">
      <c r="A81" s="82" t="s">
        <v>182</v>
      </c>
      <c r="B81" s="110" t="s">
        <v>291</v>
      </c>
      <c r="C81" s="11">
        <v>1</v>
      </c>
      <c r="D81" s="41">
        <v>34.950000000000003</v>
      </c>
      <c r="E81" s="40">
        <f>VLOOKUP(A81,[1]USA!$D$9:$P$939,12,FALSE)</f>
        <v>42.6</v>
      </c>
      <c r="F81" s="40">
        <f>VLOOKUP(A81,[1]USA!$D$9:$P$939,11,FALSE)</f>
        <v>44.85</v>
      </c>
      <c r="G81" s="132">
        <f t="shared" si="8"/>
        <v>34.200000000000003</v>
      </c>
      <c r="H81" s="132">
        <f t="shared" si="9"/>
        <v>29.94</v>
      </c>
      <c r="I81" s="40">
        <f t="shared" si="10"/>
        <v>26.958000000000002</v>
      </c>
      <c r="J81" s="81">
        <f t="shared" si="11"/>
        <v>23.55</v>
      </c>
      <c r="K81" s="16"/>
    </row>
    <row r="82" spans="1:26" ht="15" customHeight="1" x14ac:dyDescent="0.25">
      <c r="A82" s="84" t="s">
        <v>37</v>
      </c>
      <c r="B82" s="113" t="s">
        <v>330</v>
      </c>
      <c r="C82" s="11">
        <v>1</v>
      </c>
      <c r="D82" s="41">
        <v>90.2</v>
      </c>
      <c r="E82" s="40">
        <f>VLOOKUP(A82,[1]USA!$D$9:$P$939,12,FALSE)</f>
        <v>106.88</v>
      </c>
      <c r="F82" s="40">
        <f>VLOOKUP(A82,[1]USA!$D$9:$P$939,11,FALSE)</f>
        <v>112.5</v>
      </c>
      <c r="G82" s="41">
        <f t="shared" si="8"/>
        <v>85.78</v>
      </c>
      <c r="H82" s="41">
        <f t="shared" si="9"/>
        <v>75.092000000000013</v>
      </c>
      <c r="I82" s="40">
        <f t="shared" si="10"/>
        <v>67.610399999999998</v>
      </c>
      <c r="J82" s="81">
        <f t="shared" si="11"/>
        <v>59.06</v>
      </c>
      <c r="K82" s="16"/>
    </row>
    <row r="83" spans="1:26" ht="15" customHeight="1" thickBot="1" x14ac:dyDescent="0.3">
      <c r="A83" s="99" t="s">
        <v>38</v>
      </c>
      <c r="B83" s="114" t="s">
        <v>214</v>
      </c>
      <c r="C83" s="100">
        <v>1</v>
      </c>
      <c r="D83" s="101">
        <v>23.75</v>
      </c>
      <c r="E83" s="40">
        <f>VLOOKUP(A83,[1]USA!$D$9:$P$939,12,FALSE)</f>
        <v>28.07</v>
      </c>
      <c r="F83" s="40">
        <f>VLOOKUP(A83,[1]USA!$D$9:$P$939,11,FALSE)</f>
        <v>29.55</v>
      </c>
      <c r="G83" s="101">
        <f t="shared" si="8"/>
        <v>22.532499999999999</v>
      </c>
      <c r="H83" s="101">
        <f t="shared" si="9"/>
        <v>19.725500000000004</v>
      </c>
      <c r="I83" s="40">
        <f t="shared" si="10"/>
        <v>17.7606</v>
      </c>
      <c r="J83" s="81">
        <f t="shared" si="11"/>
        <v>15.515000000000001</v>
      </c>
      <c r="K83" s="16"/>
    </row>
    <row r="84" spans="1:26" ht="31" customHeight="1" thickBot="1" x14ac:dyDescent="0.3">
      <c r="A84" s="102"/>
      <c r="B84" s="214" t="s">
        <v>331</v>
      </c>
      <c r="C84" s="103"/>
      <c r="D84" s="104"/>
      <c r="E84" s="129"/>
      <c r="F84" s="129"/>
      <c r="G84" s="170"/>
      <c r="H84" s="130"/>
      <c r="I84" s="130"/>
      <c r="J84" s="131"/>
      <c r="K84" s="16"/>
    </row>
    <row r="85" spans="1:26" s="47" customFormat="1" ht="15.75" customHeight="1" x14ac:dyDescent="0.25">
      <c r="A85" s="468" t="s">
        <v>461</v>
      </c>
      <c r="B85" s="469"/>
      <c r="C85" s="469"/>
      <c r="D85" s="469"/>
      <c r="E85" s="469"/>
      <c r="F85" s="469"/>
      <c r="G85" s="469"/>
      <c r="H85" s="469"/>
      <c r="I85" s="470"/>
      <c r="J85" s="471"/>
      <c r="K85" s="16"/>
      <c r="L85" s="241"/>
      <c r="M85" s="46"/>
      <c r="N85" s="46"/>
      <c r="O85" s="46"/>
      <c r="P85" s="46"/>
      <c r="Q85" s="46"/>
      <c r="R85" s="46"/>
      <c r="S85" s="46"/>
      <c r="T85" s="46"/>
      <c r="U85" s="46"/>
      <c r="V85" s="46"/>
      <c r="W85" s="46"/>
      <c r="X85" s="46"/>
      <c r="Y85" s="46"/>
      <c r="Z85" s="46"/>
    </row>
    <row r="86" spans="1:26" ht="15" customHeight="1" x14ac:dyDescent="0.25">
      <c r="A86" s="80" t="s">
        <v>54</v>
      </c>
      <c r="B86" s="109" t="s">
        <v>209</v>
      </c>
      <c r="C86" s="9">
        <v>1</v>
      </c>
      <c r="D86" s="40">
        <v>28.5</v>
      </c>
      <c r="E86" s="40">
        <f>VLOOKUP(A86,[1]USA!$D$9:$P$939,12,FALSE)</f>
        <v>34.729999999999997</v>
      </c>
      <c r="F86" s="40">
        <f>VLOOKUP(A86,[1]USA!$D$9:$P$939,11,FALSE)</f>
        <v>36.550000000000004</v>
      </c>
      <c r="G86" s="40">
        <f>F86-(E86*$G$17)</f>
        <v>27.867500000000007</v>
      </c>
      <c r="H86" s="40">
        <f>F86-(E86*$H$17)</f>
        <v>24.394500000000008</v>
      </c>
      <c r="I86" s="40">
        <f>F86-(E86*$I$17)</f>
        <v>21.963400000000007</v>
      </c>
      <c r="J86" s="81">
        <f>F86-(E86*$J$17)</f>
        <v>19.185000000000006</v>
      </c>
      <c r="K86" s="16"/>
    </row>
    <row r="87" spans="1:26" s="10" customFormat="1" ht="15" customHeight="1" x14ac:dyDescent="0.25">
      <c r="A87" s="80" t="s">
        <v>9</v>
      </c>
      <c r="B87" s="110" t="s">
        <v>133</v>
      </c>
      <c r="C87" s="9">
        <v>1</v>
      </c>
      <c r="D87" s="40">
        <v>40.25</v>
      </c>
      <c r="E87" s="40">
        <f>VLOOKUP(A87,[1]USA!$D$9:$P$939,12,FALSE)</f>
        <v>48.93</v>
      </c>
      <c r="F87" s="40">
        <f>VLOOKUP(A87,[1]USA!$D$9:$P$939,11,FALSE)</f>
        <v>51.5</v>
      </c>
      <c r="G87" s="40">
        <f>F87-(E87*$G$17)</f>
        <v>39.267499999999998</v>
      </c>
      <c r="H87" s="40">
        <f>F87-(E87*$H$17)</f>
        <v>34.374499999999998</v>
      </c>
      <c r="I87" s="40">
        <f>F87-(E87*$I$17)</f>
        <v>30.949400000000001</v>
      </c>
      <c r="J87" s="81">
        <f>F87-(E87*$J$17)</f>
        <v>27.035</v>
      </c>
      <c r="K87" s="16"/>
      <c r="L87" s="8"/>
      <c r="M87" s="8"/>
      <c r="N87" s="8"/>
      <c r="O87" s="8"/>
      <c r="P87" s="8"/>
      <c r="Q87" s="8"/>
      <c r="R87" s="8"/>
      <c r="S87" s="8"/>
      <c r="T87" s="8"/>
      <c r="U87" s="8"/>
      <c r="V87" s="8"/>
      <c r="W87" s="8"/>
      <c r="X87" s="8"/>
      <c r="Y87" s="8"/>
      <c r="Z87" s="8"/>
    </row>
    <row r="88" spans="1:26" s="10" customFormat="1" ht="25.75" customHeight="1" x14ac:dyDescent="0.25">
      <c r="A88" s="80" t="s">
        <v>204</v>
      </c>
      <c r="B88" s="110" t="s">
        <v>544</v>
      </c>
      <c r="C88" s="9">
        <v>1</v>
      </c>
      <c r="D88" s="40">
        <v>40.25</v>
      </c>
      <c r="E88" s="40">
        <f>VLOOKUP(A88,[1]USA!$D$9:$P$939,12,FALSE)</f>
        <v>48.93</v>
      </c>
      <c r="F88" s="40">
        <f>VLOOKUP(A88,[1]USA!$D$9:$P$939,11,FALSE)</f>
        <v>51.5</v>
      </c>
      <c r="G88" s="40">
        <f>F88-(E88*$G$17)</f>
        <v>39.267499999999998</v>
      </c>
      <c r="H88" s="40">
        <f>F88-(E88*$H$17)</f>
        <v>34.374499999999998</v>
      </c>
      <c r="I88" s="40">
        <f>F88-(E88*$I$17)</f>
        <v>30.949400000000001</v>
      </c>
      <c r="J88" s="81">
        <f>F88-(E88*$J$17)</f>
        <v>27.035</v>
      </c>
      <c r="K88" s="16"/>
      <c r="L88" s="8"/>
      <c r="M88" s="8"/>
      <c r="N88" s="8"/>
      <c r="O88" s="8"/>
      <c r="P88" s="8"/>
      <c r="Q88" s="8"/>
      <c r="R88" s="8"/>
      <c r="S88" s="8"/>
      <c r="T88" s="8"/>
      <c r="U88" s="8"/>
      <c r="V88" s="8"/>
      <c r="W88" s="8"/>
      <c r="X88" s="8"/>
      <c r="Y88" s="8"/>
      <c r="Z88" s="8"/>
    </row>
    <row r="89" spans="1:26" ht="25.75" customHeight="1" x14ac:dyDescent="0.25">
      <c r="A89" s="82" t="s">
        <v>482</v>
      </c>
      <c r="B89" s="110" t="s">
        <v>483</v>
      </c>
      <c r="C89" s="11">
        <v>1</v>
      </c>
      <c r="D89" s="41">
        <v>40.25</v>
      </c>
      <c r="E89" s="40">
        <f>VLOOKUP(A89,[1]USA!$D$9:$P$939,12,FALSE)</f>
        <v>48.93</v>
      </c>
      <c r="F89" s="40">
        <f>VLOOKUP(A89,[1]USA!$D$9:$P$939,11,FALSE)</f>
        <v>51.5</v>
      </c>
      <c r="G89" s="41">
        <f>F89-(E89*$G$17)</f>
        <v>39.267499999999998</v>
      </c>
      <c r="H89" s="41">
        <f>F89-(E89*$H$17)</f>
        <v>34.374499999999998</v>
      </c>
      <c r="I89" s="41">
        <f>F89-(E89*$I$17)</f>
        <v>30.949400000000001</v>
      </c>
      <c r="J89" s="83">
        <f>F89-(E89*$J$17)</f>
        <v>27.035</v>
      </c>
      <c r="K89" s="16"/>
    </row>
    <row r="90" spans="1:26" ht="15" customHeight="1" x14ac:dyDescent="0.25">
      <c r="A90" s="82" t="s">
        <v>264</v>
      </c>
      <c r="B90" s="110" t="s">
        <v>265</v>
      </c>
      <c r="C90" s="11">
        <v>1</v>
      </c>
      <c r="D90" s="41">
        <v>52.4</v>
      </c>
      <c r="E90" s="40">
        <f>VLOOKUP(A90,[1]USA!$D$9:$P$939,12,FALSE)</f>
        <v>63.69</v>
      </c>
      <c r="F90" s="40">
        <f>VLOOKUP(A90,[1]USA!$D$9:$P$939,11,FALSE)</f>
        <v>67.05</v>
      </c>
      <c r="G90" s="41">
        <f>F90-(E90*$G$17)</f>
        <v>51.127499999999998</v>
      </c>
      <c r="H90" s="41">
        <f>F90-(E90*$H$17)</f>
        <v>44.758499999999998</v>
      </c>
      <c r="I90" s="41">
        <f>F90-(E90*$I$17)</f>
        <v>40.300200000000004</v>
      </c>
      <c r="J90" s="83">
        <f>F90-(E90*$J$17)</f>
        <v>35.204999999999998</v>
      </c>
      <c r="K90" s="16"/>
    </row>
    <row r="91" spans="1:26" s="47" customFormat="1" ht="15.75" customHeight="1" x14ac:dyDescent="0.25">
      <c r="A91" s="426" t="s">
        <v>144</v>
      </c>
      <c r="B91" s="427"/>
      <c r="C91" s="427"/>
      <c r="D91" s="427"/>
      <c r="E91" s="427"/>
      <c r="F91" s="427"/>
      <c r="G91" s="427"/>
      <c r="H91" s="427"/>
      <c r="I91" s="428"/>
      <c r="J91" s="429"/>
      <c r="K91" s="16"/>
      <c r="L91" s="241"/>
      <c r="M91" s="46"/>
      <c r="N91" s="46"/>
      <c r="O91" s="46"/>
      <c r="P91" s="46"/>
      <c r="Q91" s="46"/>
      <c r="R91" s="46"/>
      <c r="S91" s="46"/>
      <c r="T91" s="46"/>
      <c r="U91" s="46"/>
      <c r="V91" s="46"/>
      <c r="W91" s="46"/>
      <c r="X91" s="46"/>
      <c r="Y91" s="46"/>
      <c r="Z91" s="46"/>
    </row>
    <row r="92" spans="1:26" ht="25.75" customHeight="1" x14ac:dyDescent="0.25">
      <c r="A92" s="82" t="s">
        <v>540</v>
      </c>
      <c r="B92" s="110" t="s">
        <v>542</v>
      </c>
      <c r="C92" s="11">
        <v>1</v>
      </c>
      <c r="D92" s="41">
        <v>21</v>
      </c>
      <c r="E92" s="40">
        <f>VLOOKUP(A92,[1]USA!$D$9:$P$939,12,FALSE)</f>
        <v>17.16</v>
      </c>
      <c r="F92" s="40">
        <f>VLOOKUP(A92,[1]USA!$D$9:$P$939,11,FALSE)</f>
        <v>28.6</v>
      </c>
      <c r="G92" s="41">
        <f t="shared" ref="G92:G93" si="12">F92-(E92*$G$17)</f>
        <v>24.310000000000002</v>
      </c>
      <c r="H92" s="41">
        <f t="shared" ref="H92:H93" si="13">F92-(E92*$H$17)</f>
        <v>22.594000000000001</v>
      </c>
      <c r="I92" s="41">
        <f t="shared" ref="I92:I93" si="14">F92-(E92*$I$17)</f>
        <v>21.392800000000001</v>
      </c>
      <c r="J92" s="83">
        <f t="shared" ref="J92:J93" si="15">F92-(E92*$J$17)</f>
        <v>20.020000000000003</v>
      </c>
      <c r="K92" s="16"/>
    </row>
    <row r="93" spans="1:26" ht="25.75" customHeight="1" x14ac:dyDescent="0.25">
      <c r="A93" s="82" t="s">
        <v>541</v>
      </c>
      <c r="B93" s="110" t="s">
        <v>543</v>
      </c>
      <c r="C93" s="11">
        <v>1</v>
      </c>
      <c r="D93" s="41">
        <v>21</v>
      </c>
      <c r="E93" s="40">
        <f>VLOOKUP(A93,[1]USA!$D$9:$P$939,12,FALSE)</f>
        <v>17.16</v>
      </c>
      <c r="F93" s="40">
        <f>VLOOKUP(A93,[1]USA!$D$9:$P$939,11,FALSE)</f>
        <v>28.6</v>
      </c>
      <c r="G93" s="41">
        <f t="shared" si="12"/>
        <v>24.310000000000002</v>
      </c>
      <c r="H93" s="41">
        <f t="shared" si="13"/>
        <v>22.594000000000001</v>
      </c>
      <c r="I93" s="41">
        <f t="shared" si="14"/>
        <v>21.392800000000001</v>
      </c>
      <c r="J93" s="83">
        <f t="shared" si="15"/>
        <v>20.020000000000003</v>
      </c>
      <c r="K93" s="16"/>
    </row>
    <row r="94" spans="1:26" ht="15" customHeight="1" x14ac:dyDescent="0.25">
      <c r="A94" s="82" t="s">
        <v>548</v>
      </c>
      <c r="B94" s="110" t="s">
        <v>550</v>
      </c>
      <c r="C94" s="11">
        <v>1</v>
      </c>
      <c r="D94" s="41">
        <v>30.55</v>
      </c>
      <c r="E94" s="41">
        <f>VLOOKUP(A94,[1]USA!$D$9:$P$939,12,FALSE)</f>
        <v>36.58</v>
      </c>
      <c r="F94" s="41">
        <f>VLOOKUP(A94,[1]USA!$D$9:$P$939,11,FALSE)</f>
        <v>38.5</v>
      </c>
      <c r="G94" s="41">
        <f t="shared" ref="G94:G95" si="16">F94-(E94*$G$17)</f>
        <v>29.355</v>
      </c>
      <c r="H94" s="41">
        <f t="shared" ref="H94:H95" si="17">F94-(E94*$H$17)</f>
        <v>25.697000000000003</v>
      </c>
      <c r="I94" s="41">
        <f t="shared" ref="I94:I95" si="18">F94-(E94*$I$17)</f>
        <v>23.136400000000002</v>
      </c>
      <c r="J94" s="83">
        <f t="shared" ref="J94:J95" si="19">F94-(E94*$J$17)</f>
        <v>20.21</v>
      </c>
      <c r="K94" s="16"/>
    </row>
    <row r="95" spans="1:26" ht="15" customHeight="1" x14ac:dyDescent="0.25">
      <c r="A95" s="82" t="s">
        <v>549</v>
      </c>
      <c r="B95" s="110" t="s">
        <v>551</v>
      </c>
      <c r="C95" s="11">
        <v>1</v>
      </c>
      <c r="D95" s="41">
        <v>30.55</v>
      </c>
      <c r="E95" s="41">
        <f>VLOOKUP(A95,[1]USA!$D$9:$P$939,12,FALSE)</f>
        <v>36.58</v>
      </c>
      <c r="F95" s="41">
        <f>VLOOKUP(A95,[1]USA!$D$9:$P$939,11,FALSE)</f>
        <v>38.5</v>
      </c>
      <c r="G95" s="41">
        <f t="shared" si="16"/>
        <v>29.355</v>
      </c>
      <c r="H95" s="41">
        <f t="shared" si="17"/>
        <v>25.697000000000003</v>
      </c>
      <c r="I95" s="41">
        <f t="shared" si="18"/>
        <v>23.136400000000002</v>
      </c>
      <c r="J95" s="83">
        <f t="shared" si="19"/>
        <v>20.21</v>
      </c>
      <c r="K95" s="16"/>
    </row>
    <row r="96" spans="1:26" s="10" customFormat="1" ht="15" customHeight="1" x14ac:dyDescent="0.25">
      <c r="A96" s="82" t="s">
        <v>69</v>
      </c>
      <c r="B96" s="52" t="s">
        <v>169</v>
      </c>
      <c r="C96" s="11">
        <v>1</v>
      </c>
      <c r="D96" s="41">
        <v>20</v>
      </c>
      <c r="E96" s="40">
        <f>VLOOKUP(A96,[1]USA!$D$9:$P$939,12,FALSE)</f>
        <v>16.14</v>
      </c>
      <c r="F96" s="40">
        <f>VLOOKUP(A96,[1]USA!$D$9:$P$939,11,FALSE)</f>
        <v>26.900000000000002</v>
      </c>
      <c r="G96" s="41">
        <f t="shared" ref="G96:G101" si="20">F96-(E96*$G$17)</f>
        <v>22.865000000000002</v>
      </c>
      <c r="H96" s="41">
        <f t="shared" ref="H96:H101" si="21">F96-(E96*$H$17)</f>
        <v>21.251000000000001</v>
      </c>
      <c r="I96" s="40">
        <f t="shared" ref="I96:I101" si="22">F96-(E96*$I$17)</f>
        <v>20.121200000000002</v>
      </c>
      <c r="J96" s="81">
        <f t="shared" ref="J96:J101" si="23">F96-(E96*$J$17)</f>
        <v>18.830000000000002</v>
      </c>
      <c r="K96" s="16"/>
      <c r="L96" s="8"/>
      <c r="M96" s="8"/>
      <c r="N96" s="8"/>
      <c r="O96" s="8"/>
      <c r="P96" s="8"/>
      <c r="Q96" s="8"/>
      <c r="R96" s="8"/>
      <c r="S96" s="8"/>
      <c r="T96" s="8"/>
      <c r="U96" s="8"/>
      <c r="V96" s="8"/>
      <c r="W96" s="8"/>
      <c r="X96" s="8"/>
      <c r="Y96" s="8"/>
      <c r="Z96" s="8"/>
    </row>
    <row r="97" spans="1:28" s="10" customFormat="1" ht="15" customHeight="1" x14ac:dyDescent="0.25">
      <c r="A97" s="82" t="s">
        <v>70</v>
      </c>
      <c r="B97" s="52" t="s">
        <v>170</v>
      </c>
      <c r="C97" s="11">
        <v>1</v>
      </c>
      <c r="D97" s="41">
        <v>20</v>
      </c>
      <c r="E97" s="40">
        <f>VLOOKUP(A97,[1]USA!$D$9:$P$939,12,FALSE)</f>
        <v>16.14</v>
      </c>
      <c r="F97" s="40">
        <f>VLOOKUP(A97,[1]USA!$D$9:$P$939,11,FALSE)</f>
        <v>26.900000000000002</v>
      </c>
      <c r="G97" s="41">
        <f t="shared" si="20"/>
        <v>22.865000000000002</v>
      </c>
      <c r="H97" s="41">
        <f t="shared" si="21"/>
        <v>21.251000000000001</v>
      </c>
      <c r="I97" s="40">
        <f t="shared" si="22"/>
        <v>20.121200000000002</v>
      </c>
      <c r="J97" s="81">
        <f t="shared" si="23"/>
        <v>18.830000000000002</v>
      </c>
      <c r="K97" s="16"/>
      <c r="L97" s="8"/>
      <c r="M97" s="8"/>
      <c r="N97" s="8"/>
      <c r="O97" s="8"/>
      <c r="P97" s="8"/>
      <c r="Q97" s="8"/>
      <c r="R97" s="8"/>
      <c r="S97" s="8"/>
      <c r="T97" s="8"/>
      <c r="U97" s="8"/>
      <c r="V97" s="8"/>
      <c r="W97" s="8"/>
      <c r="X97" s="8"/>
      <c r="Y97" s="8"/>
      <c r="Z97" s="8"/>
    </row>
    <row r="98" spans="1:28" s="10" customFormat="1" ht="15" customHeight="1" x14ac:dyDescent="0.25">
      <c r="A98" s="82" t="s">
        <v>29</v>
      </c>
      <c r="B98" s="52" t="s">
        <v>128</v>
      </c>
      <c r="C98" s="11">
        <v>1</v>
      </c>
      <c r="D98" s="41">
        <v>20</v>
      </c>
      <c r="E98" s="40">
        <f>VLOOKUP(A98,[1]USA!$D$9:$P$939,12,FALSE)</f>
        <v>16.14</v>
      </c>
      <c r="F98" s="40">
        <f>VLOOKUP(A98,[1]USA!$D$9:$P$939,11,FALSE)</f>
        <v>26.900000000000002</v>
      </c>
      <c r="G98" s="41">
        <f>F98-(E98*$G$17)</f>
        <v>22.865000000000002</v>
      </c>
      <c r="H98" s="41">
        <f t="shared" si="21"/>
        <v>21.251000000000001</v>
      </c>
      <c r="I98" s="40">
        <f t="shared" si="22"/>
        <v>20.121200000000002</v>
      </c>
      <c r="J98" s="81">
        <f t="shared" si="23"/>
        <v>18.830000000000002</v>
      </c>
      <c r="K98" s="16"/>
      <c r="L98" s="8"/>
      <c r="M98" s="8"/>
      <c r="N98" s="8"/>
      <c r="O98" s="8"/>
      <c r="P98" s="8"/>
      <c r="Q98" s="8"/>
      <c r="R98" s="8"/>
      <c r="S98" s="8"/>
      <c r="T98" s="8"/>
      <c r="U98" s="8"/>
      <c r="V98" s="8"/>
      <c r="W98" s="8"/>
      <c r="X98" s="8"/>
      <c r="Y98" s="8"/>
      <c r="Z98" s="8"/>
    </row>
    <row r="99" spans="1:28" ht="15" customHeight="1" x14ac:dyDescent="0.25">
      <c r="A99" s="80" t="s">
        <v>99</v>
      </c>
      <c r="B99" s="110" t="s">
        <v>134</v>
      </c>
      <c r="C99" s="9">
        <v>1</v>
      </c>
      <c r="D99" s="41">
        <v>18.75</v>
      </c>
      <c r="E99" s="40">
        <f>VLOOKUP(A99,[1]USA!$D$9:$P$939,12,FALSE)</f>
        <v>22.88</v>
      </c>
      <c r="F99" s="40">
        <f>VLOOKUP(A99,[1]USA!$D$9:$P$939,11,FALSE)</f>
        <v>26.6</v>
      </c>
      <c r="G99" s="40">
        <f t="shared" si="20"/>
        <v>20.880000000000003</v>
      </c>
      <c r="H99" s="40">
        <f t="shared" si="21"/>
        <v>18.592000000000002</v>
      </c>
      <c r="I99" s="40">
        <f t="shared" si="22"/>
        <v>16.990400000000001</v>
      </c>
      <c r="J99" s="81">
        <f t="shared" si="23"/>
        <v>15.160000000000002</v>
      </c>
      <c r="K99" s="16"/>
    </row>
    <row r="100" spans="1:28" s="10" customFormat="1" ht="15" customHeight="1" x14ac:dyDescent="0.25">
      <c r="A100" s="80" t="s">
        <v>82</v>
      </c>
      <c r="B100" s="110" t="s">
        <v>135</v>
      </c>
      <c r="C100" s="9">
        <v>1</v>
      </c>
      <c r="D100" s="41">
        <v>18.75</v>
      </c>
      <c r="E100" s="40">
        <f>VLOOKUP(A100,[1]USA!$D$9:$P$939,12,FALSE)</f>
        <v>22.88</v>
      </c>
      <c r="F100" s="40">
        <f>VLOOKUP(A100,[1]USA!$D$9:$P$939,11,FALSE)</f>
        <v>26.6</v>
      </c>
      <c r="G100" s="40">
        <f t="shared" si="20"/>
        <v>20.880000000000003</v>
      </c>
      <c r="H100" s="40">
        <f t="shared" si="21"/>
        <v>18.592000000000002</v>
      </c>
      <c r="I100" s="40">
        <f t="shared" si="22"/>
        <v>16.990400000000001</v>
      </c>
      <c r="J100" s="81">
        <f>F100-(E100*$J$17)</f>
        <v>15.160000000000002</v>
      </c>
      <c r="K100" s="16"/>
      <c r="L100" s="8"/>
      <c r="M100" s="8"/>
      <c r="N100" s="8"/>
      <c r="O100" s="8"/>
      <c r="P100" s="8"/>
      <c r="Q100" s="8"/>
      <c r="R100" s="8"/>
      <c r="S100" s="8"/>
      <c r="T100" s="8"/>
      <c r="U100" s="8"/>
      <c r="V100" s="8"/>
      <c r="W100" s="8"/>
      <c r="X100" s="8"/>
      <c r="Y100" s="8"/>
      <c r="Z100" s="8"/>
      <c r="AA100" s="8"/>
      <c r="AB100" s="8"/>
    </row>
    <row r="101" spans="1:28" s="10" customFormat="1" ht="15" customHeight="1" x14ac:dyDescent="0.25">
      <c r="A101" s="80" t="s">
        <v>203</v>
      </c>
      <c r="B101" s="110" t="s">
        <v>329</v>
      </c>
      <c r="C101" s="9">
        <v>1</v>
      </c>
      <c r="D101" s="40">
        <v>10.95</v>
      </c>
      <c r="E101" s="41">
        <f>VLOOKUP(A101,[1]USA!$D$9:$P$939,12,FALSE)</f>
        <v>13.21</v>
      </c>
      <c r="F101" s="40">
        <f>VLOOKUP(A101,[1]USA!$D$9:$P$939,11,FALSE)</f>
        <v>13.9</v>
      </c>
      <c r="G101" s="40">
        <f t="shared" si="20"/>
        <v>10.5975</v>
      </c>
      <c r="H101" s="40">
        <f t="shared" si="21"/>
        <v>9.2765000000000004</v>
      </c>
      <c r="I101" s="40">
        <f t="shared" si="22"/>
        <v>8.3518000000000008</v>
      </c>
      <c r="J101" s="81">
        <f t="shared" si="23"/>
        <v>7.2949999999999999</v>
      </c>
      <c r="K101" s="16"/>
      <c r="L101" s="8"/>
      <c r="M101" s="8"/>
      <c r="N101" s="8"/>
      <c r="O101" s="8"/>
      <c r="P101" s="8"/>
      <c r="Q101" s="8"/>
      <c r="R101" s="8"/>
      <c r="S101" s="8"/>
      <c r="T101" s="8"/>
      <c r="U101" s="8"/>
      <c r="V101" s="8"/>
      <c r="W101" s="8"/>
      <c r="X101" s="8"/>
      <c r="Y101" s="8"/>
      <c r="Z101" s="8"/>
    </row>
    <row r="102" spans="1:28" s="39" customFormat="1" ht="15.75" customHeight="1" x14ac:dyDescent="0.25">
      <c r="A102" s="488" t="s">
        <v>462</v>
      </c>
      <c r="B102" s="489"/>
      <c r="C102" s="489"/>
      <c r="D102" s="489"/>
      <c r="E102" s="489"/>
      <c r="F102" s="489"/>
      <c r="G102" s="489"/>
      <c r="H102" s="489"/>
      <c r="I102" s="447"/>
      <c r="J102" s="448"/>
      <c r="K102" s="16"/>
      <c r="L102" s="43"/>
    </row>
    <row r="103" spans="1:28" s="168" customFormat="1" ht="25.75" customHeight="1" x14ac:dyDescent="0.2">
      <c r="A103" s="82" t="s">
        <v>262</v>
      </c>
      <c r="B103" s="112" t="s">
        <v>334</v>
      </c>
      <c r="C103" s="11">
        <v>1</v>
      </c>
      <c r="D103" s="41">
        <v>28.75</v>
      </c>
      <c r="E103" s="40">
        <f>VLOOKUP(A103,[1]USA!$D$9:$P$939,12,FALSE)</f>
        <v>33.159999999999997</v>
      </c>
      <c r="F103" s="40">
        <f>VLOOKUP(A103,[1]USA!$D$9:$P$939,11,FALSE)</f>
        <v>34.9</v>
      </c>
      <c r="G103" s="41">
        <f>F103-(E103*$G$17)</f>
        <v>26.61</v>
      </c>
      <c r="H103" s="118">
        <f>F103-(E103*$H$17)</f>
        <v>23.294</v>
      </c>
      <c r="I103" s="41">
        <f>F103-(E103*$I$17)</f>
        <v>20.972799999999999</v>
      </c>
      <c r="J103" s="83">
        <f>F103-(E103*$J$17)</f>
        <v>18.32</v>
      </c>
      <c r="K103" s="16"/>
    </row>
    <row r="104" spans="1:28" s="42" customFormat="1" ht="25.75" customHeight="1" x14ac:dyDescent="0.25">
      <c r="A104" s="82" t="s">
        <v>202</v>
      </c>
      <c r="B104" s="110" t="s">
        <v>45</v>
      </c>
      <c r="C104" s="117">
        <v>1</v>
      </c>
      <c r="D104" s="118">
        <v>23.1</v>
      </c>
      <c r="E104" s="40">
        <f>VLOOKUP(A104,[1]USA!$D$9:$P$939,12,FALSE)</f>
        <v>28.22</v>
      </c>
      <c r="F104" s="40">
        <f>VLOOKUP(A104,[1]USA!$D$9:$P$939,11,FALSE)</f>
        <v>29.700000000000003</v>
      </c>
      <c r="G104" s="41">
        <f>F104-(E104*$G$17)</f>
        <v>22.645000000000003</v>
      </c>
      <c r="H104" s="118">
        <f>F104-(E104*$H$17)</f>
        <v>19.823000000000004</v>
      </c>
      <c r="I104" s="40">
        <f>F104-(E104*$I$17)</f>
        <v>17.847600000000003</v>
      </c>
      <c r="J104" s="81">
        <f>F104-(E104*$J$17)</f>
        <v>15.590000000000003</v>
      </c>
      <c r="K104" s="16"/>
      <c r="L104" s="8"/>
    </row>
    <row r="105" spans="1:28" ht="25.75" customHeight="1" x14ac:dyDescent="0.25">
      <c r="A105" s="82" t="s">
        <v>32</v>
      </c>
      <c r="B105" s="110" t="s">
        <v>328</v>
      </c>
      <c r="C105" s="11">
        <v>1</v>
      </c>
      <c r="D105" s="41">
        <v>35.9</v>
      </c>
      <c r="E105" s="40">
        <f>VLOOKUP(A105,[1]USA!$D$9:$P$939,12,FALSE)</f>
        <v>43.74</v>
      </c>
      <c r="F105" s="40">
        <f>VLOOKUP(A105,[1]USA!$D$9:$P$939,11,FALSE)</f>
        <v>46.050000000000004</v>
      </c>
      <c r="G105" s="41">
        <f>F105-(E105*$G$17)</f>
        <v>35.115000000000002</v>
      </c>
      <c r="H105" s="118">
        <f>F105-(E105*$H$17)</f>
        <v>30.741000000000007</v>
      </c>
      <c r="I105" s="40">
        <f>F105-(E105*$I$17)</f>
        <v>27.679200000000005</v>
      </c>
      <c r="J105" s="81">
        <f>F105-(E105*$J$17)</f>
        <v>24.180000000000003</v>
      </c>
      <c r="K105" s="16"/>
    </row>
    <row r="106" spans="1:28" ht="25.75" customHeight="1" x14ac:dyDescent="0.25">
      <c r="A106" s="82" t="s">
        <v>33</v>
      </c>
      <c r="B106" s="110" t="s">
        <v>339</v>
      </c>
      <c r="C106" s="11">
        <v>1</v>
      </c>
      <c r="D106" s="41">
        <v>35.9</v>
      </c>
      <c r="E106" s="40">
        <f>VLOOKUP(A106,[1]USA!$D$9:$P$939,12,FALSE)</f>
        <v>43.74</v>
      </c>
      <c r="F106" s="40">
        <f>VLOOKUP(A106,[1]USA!$D$9:$P$939,11,FALSE)</f>
        <v>46.050000000000004</v>
      </c>
      <c r="G106" s="41">
        <f>F106-(E106*$G$17)</f>
        <v>35.115000000000002</v>
      </c>
      <c r="H106" s="118">
        <f>F106-(E106*$H$17)</f>
        <v>30.741000000000007</v>
      </c>
      <c r="I106" s="40">
        <f>F106-(E106*$I$17)</f>
        <v>27.679200000000005</v>
      </c>
      <c r="J106" s="81">
        <f>F106-(E106*$J$17)</f>
        <v>24.180000000000003</v>
      </c>
      <c r="K106" s="16"/>
    </row>
    <row r="107" spans="1:28" s="168" customFormat="1" ht="25.75" customHeight="1" x14ac:dyDescent="0.2">
      <c r="A107" s="82" t="s">
        <v>240</v>
      </c>
      <c r="B107" s="112" t="s">
        <v>335</v>
      </c>
      <c r="C107" s="11">
        <v>1</v>
      </c>
      <c r="D107" s="41">
        <v>24.2</v>
      </c>
      <c r="E107" s="40">
        <f>VLOOKUP(A107,[1]USA!$D$9:$P$939,12,FALSE)</f>
        <v>28.5</v>
      </c>
      <c r="F107" s="40">
        <f>VLOOKUP(A107,[1]USA!$D$9:$P$939,11,FALSE)</f>
        <v>30</v>
      </c>
      <c r="G107" s="41">
        <f>F107-(E107*$G$17)</f>
        <v>22.875</v>
      </c>
      <c r="H107" s="118">
        <f>F107-(E107*$H$17)</f>
        <v>20.024999999999999</v>
      </c>
      <c r="I107" s="41">
        <f>F107-(E107*$I$17)</f>
        <v>18.03</v>
      </c>
      <c r="J107" s="83">
        <f>F107-(E107*$J$17)</f>
        <v>15.75</v>
      </c>
      <c r="K107" s="16"/>
    </row>
    <row r="108" spans="1:28" s="39" customFormat="1" ht="15.75" customHeight="1" x14ac:dyDescent="0.25">
      <c r="A108" s="409" t="s">
        <v>463</v>
      </c>
      <c r="B108" s="410"/>
      <c r="C108" s="410"/>
      <c r="D108" s="410"/>
      <c r="E108" s="410"/>
      <c r="F108" s="410"/>
      <c r="G108" s="410"/>
      <c r="H108" s="410"/>
      <c r="I108" s="411"/>
      <c r="J108" s="412"/>
      <c r="K108" s="16"/>
      <c r="L108" s="43"/>
    </row>
    <row r="109" spans="1:28" s="47" customFormat="1" ht="15.75" customHeight="1" x14ac:dyDescent="0.25">
      <c r="A109" s="433" t="s">
        <v>527</v>
      </c>
      <c r="B109" s="434"/>
      <c r="C109" s="434"/>
      <c r="D109" s="434"/>
      <c r="E109" s="434"/>
      <c r="F109" s="434"/>
      <c r="G109" s="434"/>
      <c r="H109" s="434"/>
      <c r="I109" s="435"/>
      <c r="J109" s="436"/>
      <c r="K109" s="16"/>
      <c r="L109" s="241"/>
      <c r="M109" s="46"/>
      <c r="N109" s="46"/>
      <c r="O109" s="46"/>
      <c r="P109" s="46"/>
      <c r="Q109" s="46"/>
      <c r="R109" s="46"/>
      <c r="S109" s="46"/>
      <c r="T109" s="46"/>
      <c r="U109" s="46"/>
      <c r="V109" s="46"/>
      <c r="W109" s="46"/>
      <c r="X109" s="46"/>
      <c r="Y109" s="46"/>
      <c r="Z109" s="46"/>
    </row>
    <row r="110" spans="1:28" s="42" customFormat="1" ht="15" customHeight="1" x14ac:dyDescent="0.25">
      <c r="A110" s="82" t="s">
        <v>528</v>
      </c>
      <c r="B110" s="110" t="s">
        <v>529</v>
      </c>
      <c r="C110" s="11">
        <v>1</v>
      </c>
      <c r="D110" s="41">
        <v>29.5</v>
      </c>
      <c r="E110" s="40">
        <f>VLOOKUP(A110,[1]USA!$D$9:$P$939,12,FALSE)</f>
        <v>34.200000000000003</v>
      </c>
      <c r="F110" s="40">
        <f>VLOOKUP(A110,[1]USA!$D$9:$P$939,11,FALSE)</f>
        <v>36</v>
      </c>
      <c r="G110" s="41">
        <f>F110-(E110*$G$17)</f>
        <v>27.45</v>
      </c>
      <c r="H110" s="41">
        <f>F110-(E110*$H$17)</f>
        <v>24.03</v>
      </c>
      <c r="I110" s="41">
        <f>F110-(E110*$I$17)</f>
        <v>21.635999999999999</v>
      </c>
      <c r="J110" s="83">
        <f>F110-(E110*$J$17)</f>
        <v>18.899999999999999</v>
      </c>
      <c r="K110" s="16"/>
      <c r="L110" s="8"/>
    </row>
    <row r="111" spans="1:28" ht="15.75" customHeight="1" x14ac:dyDescent="0.25">
      <c r="A111" s="476" t="s">
        <v>464</v>
      </c>
      <c r="B111" s="477"/>
      <c r="C111" s="477"/>
      <c r="D111" s="477"/>
      <c r="E111" s="477"/>
      <c r="F111" s="477"/>
      <c r="G111" s="477"/>
      <c r="H111" s="477"/>
      <c r="I111" s="424"/>
      <c r="J111" s="425"/>
      <c r="K111" s="16"/>
    </row>
    <row r="112" spans="1:28" ht="15" customHeight="1" x14ac:dyDescent="0.25">
      <c r="A112" s="82" t="s">
        <v>89</v>
      </c>
      <c r="B112" s="110" t="s">
        <v>320</v>
      </c>
      <c r="C112" s="11">
        <v>1</v>
      </c>
      <c r="D112" s="41">
        <v>40.200000000000003</v>
      </c>
      <c r="E112" s="40">
        <f>VLOOKUP(A112,[1]USA!$D$9:$P$939,12,FALSE)</f>
        <v>48.88</v>
      </c>
      <c r="F112" s="40">
        <f>VLOOKUP(A112,[1]USA!$D$9:$P$939,11,FALSE)</f>
        <v>51.45</v>
      </c>
      <c r="G112" s="41">
        <f t="shared" ref="G112:G124" si="24">F112-(E112*$G$17)</f>
        <v>39.230000000000004</v>
      </c>
      <c r="H112" s="41">
        <f t="shared" ref="H112:H124" si="25">F112-(E112*$H$17)</f>
        <v>34.341999999999999</v>
      </c>
      <c r="I112" s="40">
        <f t="shared" ref="I112:I124" si="26">F112-(E112*$I$17)</f>
        <v>30.920400000000001</v>
      </c>
      <c r="J112" s="81">
        <f t="shared" ref="J112:J124" si="27">F112-(E112*$J$17)</f>
        <v>27.01</v>
      </c>
      <c r="K112" s="16"/>
    </row>
    <row r="113" spans="1:26" ht="15" customHeight="1" x14ac:dyDescent="0.25">
      <c r="A113" s="82" t="s">
        <v>119</v>
      </c>
      <c r="B113" s="110" t="s">
        <v>321</v>
      </c>
      <c r="C113" s="11">
        <v>1</v>
      </c>
      <c r="D113" s="41">
        <v>24.95</v>
      </c>
      <c r="E113" s="40">
        <f>VLOOKUP(A113,[1]USA!$D$9:$P$939,12,FALSE)</f>
        <v>30.45</v>
      </c>
      <c r="F113" s="40">
        <f>VLOOKUP(A113,[1]USA!$D$9:$P$939,11,FALSE)</f>
        <v>32.050000000000004</v>
      </c>
      <c r="G113" s="41">
        <f t="shared" si="24"/>
        <v>24.437500000000004</v>
      </c>
      <c r="H113" s="41">
        <f t="shared" si="25"/>
        <v>21.392500000000005</v>
      </c>
      <c r="I113" s="40">
        <f t="shared" si="26"/>
        <v>19.261000000000003</v>
      </c>
      <c r="J113" s="81">
        <f t="shared" si="27"/>
        <v>16.825000000000003</v>
      </c>
      <c r="K113" s="16"/>
    </row>
    <row r="114" spans="1:26" ht="15" customHeight="1" x14ac:dyDescent="0.25">
      <c r="A114" s="82" t="s">
        <v>71</v>
      </c>
      <c r="B114" s="110" t="s">
        <v>322</v>
      </c>
      <c r="C114" s="11">
        <v>1</v>
      </c>
      <c r="D114" s="41">
        <v>24.95</v>
      </c>
      <c r="E114" s="40">
        <f>VLOOKUP(A114,[1]USA!$D$9:$P$939,12,FALSE)</f>
        <v>30.45</v>
      </c>
      <c r="F114" s="40">
        <f>VLOOKUP(A114,[1]USA!$D$9:$P$939,11,FALSE)</f>
        <v>32.050000000000004</v>
      </c>
      <c r="G114" s="41">
        <f t="shared" si="24"/>
        <v>24.437500000000004</v>
      </c>
      <c r="H114" s="41">
        <f t="shared" si="25"/>
        <v>21.392500000000005</v>
      </c>
      <c r="I114" s="40">
        <f t="shared" si="26"/>
        <v>19.261000000000003</v>
      </c>
      <c r="J114" s="81">
        <f t="shared" si="27"/>
        <v>16.825000000000003</v>
      </c>
      <c r="K114" s="16"/>
    </row>
    <row r="115" spans="1:26" ht="15" customHeight="1" x14ac:dyDescent="0.25">
      <c r="A115" s="82" t="s">
        <v>19</v>
      </c>
      <c r="B115" s="110" t="s">
        <v>255</v>
      </c>
      <c r="C115" s="11">
        <v>1</v>
      </c>
      <c r="D115" s="41">
        <v>30.7</v>
      </c>
      <c r="E115" s="40">
        <f>VLOOKUP(A115,[1]USA!$D$9:$P$939,12,FALSE)</f>
        <v>36.340000000000003</v>
      </c>
      <c r="F115" s="40">
        <f>VLOOKUP(A115,[1]USA!$D$9:$P$939,11,FALSE)</f>
        <v>38.25</v>
      </c>
      <c r="G115" s="41">
        <f t="shared" si="24"/>
        <v>29.164999999999999</v>
      </c>
      <c r="H115" s="41">
        <f t="shared" si="25"/>
        <v>25.530999999999999</v>
      </c>
      <c r="I115" s="41">
        <f t="shared" si="26"/>
        <v>22.987200000000001</v>
      </c>
      <c r="J115" s="83">
        <f t="shared" si="27"/>
        <v>20.079999999999998</v>
      </c>
      <c r="K115" s="16"/>
    </row>
    <row r="116" spans="1:26" ht="15" customHeight="1" x14ac:dyDescent="0.25">
      <c r="A116" s="82" t="s">
        <v>155</v>
      </c>
      <c r="B116" s="110" t="s">
        <v>323</v>
      </c>
      <c r="C116" s="11">
        <v>1</v>
      </c>
      <c r="D116" s="41">
        <v>92.55</v>
      </c>
      <c r="E116" s="40">
        <f>VLOOKUP(A116,[1]USA!$D$9:$P$939,12,FALSE)</f>
        <v>112.49</v>
      </c>
      <c r="F116" s="40">
        <f>VLOOKUP(A116,[1]USA!$D$9:$P$939,11,FALSE)</f>
        <v>118.4</v>
      </c>
      <c r="G116" s="41">
        <f t="shared" si="24"/>
        <v>90.277500000000003</v>
      </c>
      <c r="H116" s="41">
        <f t="shared" si="25"/>
        <v>79.028500000000008</v>
      </c>
      <c r="I116" s="40">
        <f t="shared" si="26"/>
        <v>71.154200000000003</v>
      </c>
      <c r="J116" s="81">
        <f t="shared" si="27"/>
        <v>62.155000000000008</v>
      </c>
      <c r="K116" s="16"/>
    </row>
    <row r="117" spans="1:26" ht="15" customHeight="1" x14ac:dyDescent="0.25">
      <c r="A117" s="82" t="s">
        <v>282</v>
      </c>
      <c r="B117" s="110" t="s">
        <v>324</v>
      </c>
      <c r="C117" s="11">
        <v>1</v>
      </c>
      <c r="D117" s="41">
        <v>24.95</v>
      </c>
      <c r="E117" s="40">
        <f>VLOOKUP(A117,[1]USA!$D$9:$P$939,12,FALSE)</f>
        <v>30.45</v>
      </c>
      <c r="F117" s="40">
        <f>VLOOKUP(A117,[1]USA!$D$9:$P$939,11,FALSE)</f>
        <v>32.050000000000004</v>
      </c>
      <c r="G117" s="41">
        <f t="shared" ref="G117:G122" si="28">F117-(E117*$G$17)</f>
        <v>24.437500000000004</v>
      </c>
      <c r="H117" s="41">
        <f t="shared" ref="H117:H122" si="29">F117-(E117*$H$17)</f>
        <v>21.392500000000005</v>
      </c>
      <c r="I117" s="41">
        <f t="shared" ref="I117:I122" si="30">F117-(E117*$I$17)</f>
        <v>19.261000000000003</v>
      </c>
      <c r="J117" s="83">
        <f t="shared" ref="J117:J122" si="31">F117-(E117*$J$17)</f>
        <v>16.825000000000003</v>
      </c>
      <c r="K117" s="16"/>
    </row>
    <row r="118" spans="1:26" ht="35.15" customHeight="1" x14ac:dyDescent="0.25">
      <c r="A118" s="82" t="s">
        <v>454</v>
      </c>
      <c r="B118" s="110" t="s">
        <v>546</v>
      </c>
      <c r="C118" s="11">
        <v>1</v>
      </c>
      <c r="D118" s="41">
        <v>76.099999999999994</v>
      </c>
      <c r="E118" s="40">
        <f>VLOOKUP(A118,[1]USA!$D$9:$P$939,12,FALSE)</f>
        <v>90.96</v>
      </c>
      <c r="F118" s="40">
        <f>VLOOKUP(A118,[1]USA!$D$9:$P$939,11,FALSE)</f>
        <v>95.75</v>
      </c>
      <c r="G118" s="41">
        <f t="shared" si="28"/>
        <v>73.010000000000005</v>
      </c>
      <c r="H118" s="41">
        <f t="shared" si="29"/>
        <v>63.914000000000001</v>
      </c>
      <c r="I118" s="41">
        <f t="shared" si="30"/>
        <v>57.546800000000005</v>
      </c>
      <c r="J118" s="83">
        <f t="shared" si="31"/>
        <v>50.27</v>
      </c>
      <c r="K118" s="16"/>
    </row>
    <row r="119" spans="1:26" ht="35.15" customHeight="1" x14ac:dyDescent="0.25">
      <c r="A119" s="82" t="s">
        <v>455</v>
      </c>
      <c r="B119" s="110" t="s">
        <v>473</v>
      </c>
      <c r="C119" s="11">
        <v>1</v>
      </c>
      <c r="D119" s="41">
        <v>76.099999999999994</v>
      </c>
      <c r="E119" s="40">
        <f>VLOOKUP(A119,[1]USA!$D$9:$P$939,12,FALSE)</f>
        <v>90.96</v>
      </c>
      <c r="F119" s="40">
        <f>VLOOKUP(A119,[1]USA!$D$9:$P$939,11,FALSE)</f>
        <v>95.75</v>
      </c>
      <c r="G119" s="41">
        <f t="shared" si="28"/>
        <v>73.010000000000005</v>
      </c>
      <c r="H119" s="41">
        <f t="shared" si="29"/>
        <v>63.914000000000001</v>
      </c>
      <c r="I119" s="41">
        <f t="shared" si="30"/>
        <v>57.546800000000005</v>
      </c>
      <c r="J119" s="83">
        <f t="shared" si="31"/>
        <v>50.27</v>
      </c>
      <c r="K119" s="16"/>
    </row>
    <row r="120" spans="1:26" ht="15" customHeight="1" x14ac:dyDescent="0.25">
      <c r="A120" s="82" t="s">
        <v>423</v>
      </c>
      <c r="B120" s="110" t="s">
        <v>424</v>
      </c>
      <c r="C120" s="11">
        <v>1</v>
      </c>
      <c r="D120" s="41">
        <v>20.45</v>
      </c>
      <c r="E120" s="40">
        <f>VLOOKUP(A120,[1]USA!$D$9:$P$939,12,FALSE)</f>
        <v>24.17</v>
      </c>
      <c r="F120" s="40">
        <f>VLOOKUP(A120,[1]USA!$D$9:$P$939,11,FALSE)</f>
        <v>25.450000000000003</v>
      </c>
      <c r="G120" s="41">
        <f t="shared" si="28"/>
        <v>19.407500000000002</v>
      </c>
      <c r="H120" s="41">
        <f t="shared" si="29"/>
        <v>16.990500000000004</v>
      </c>
      <c r="I120" s="41">
        <f t="shared" si="30"/>
        <v>15.298600000000002</v>
      </c>
      <c r="J120" s="83">
        <f t="shared" si="31"/>
        <v>13.365000000000002</v>
      </c>
      <c r="K120" s="16"/>
    </row>
    <row r="121" spans="1:26" ht="15" customHeight="1" x14ac:dyDescent="0.25">
      <c r="A121" s="82" t="s">
        <v>288</v>
      </c>
      <c r="B121" s="110" t="s">
        <v>325</v>
      </c>
      <c r="C121" s="11">
        <v>1</v>
      </c>
      <c r="D121" s="41">
        <v>92.55</v>
      </c>
      <c r="E121" s="40">
        <f>VLOOKUP(A121,[1]USA!$D$9:$P$939,12,FALSE)</f>
        <v>112.49</v>
      </c>
      <c r="F121" s="40">
        <f>VLOOKUP(A121,[1]USA!$D$9:$P$939,11,FALSE)</f>
        <v>118.4</v>
      </c>
      <c r="G121" s="41">
        <f t="shared" si="28"/>
        <v>90.277500000000003</v>
      </c>
      <c r="H121" s="41">
        <f t="shared" si="29"/>
        <v>79.028500000000008</v>
      </c>
      <c r="I121" s="41">
        <f t="shared" si="30"/>
        <v>71.154200000000003</v>
      </c>
      <c r="J121" s="83">
        <f t="shared" si="31"/>
        <v>62.155000000000008</v>
      </c>
      <c r="K121" s="16"/>
    </row>
    <row r="122" spans="1:26" ht="15" customHeight="1" x14ac:dyDescent="0.25">
      <c r="A122" s="82" t="s">
        <v>370</v>
      </c>
      <c r="B122" s="110" t="s">
        <v>371</v>
      </c>
      <c r="C122" s="11">
        <v>1</v>
      </c>
      <c r="D122" s="41">
        <v>24.95</v>
      </c>
      <c r="E122" s="40">
        <f>VLOOKUP(A122,[1]USA!$D$9:$P$939,12,FALSE)</f>
        <v>30.45</v>
      </c>
      <c r="F122" s="40">
        <f>VLOOKUP(A122,[1]USA!$D$9:$P$939,11,FALSE)</f>
        <v>32.050000000000004</v>
      </c>
      <c r="G122" s="41">
        <f t="shared" si="28"/>
        <v>24.437500000000004</v>
      </c>
      <c r="H122" s="41">
        <f t="shared" si="29"/>
        <v>21.392500000000005</v>
      </c>
      <c r="I122" s="41">
        <f t="shared" si="30"/>
        <v>19.261000000000003</v>
      </c>
      <c r="J122" s="83">
        <f t="shared" si="31"/>
        <v>16.825000000000003</v>
      </c>
      <c r="K122" s="16"/>
    </row>
    <row r="123" spans="1:26" ht="15" customHeight="1" x14ac:dyDescent="0.25">
      <c r="A123" s="82" t="s">
        <v>10</v>
      </c>
      <c r="B123" s="110" t="s">
        <v>326</v>
      </c>
      <c r="C123" s="11">
        <v>1</v>
      </c>
      <c r="D123" s="41">
        <v>22.95</v>
      </c>
      <c r="E123" s="40">
        <f>VLOOKUP(A123,[1]USA!$D$9:$P$939,12,FALSE)</f>
        <v>27.93</v>
      </c>
      <c r="F123" s="40">
        <f>VLOOKUP(A123,[1]USA!$D$9:$P$939,11,FALSE)</f>
        <v>29.400000000000002</v>
      </c>
      <c r="G123" s="41">
        <f t="shared" si="24"/>
        <v>22.417500000000004</v>
      </c>
      <c r="H123" s="41">
        <f t="shared" si="25"/>
        <v>19.624500000000005</v>
      </c>
      <c r="I123" s="40">
        <f t="shared" si="26"/>
        <v>17.669400000000003</v>
      </c>
      <c r="J123" s="81">
        <f t="shared" si="27"/>
        <v>15.435000000000002</v>
      </c>
      <c r="K123" s="16"/>
    </row>
    <row r="124" spans="1:26" s="42" customFormat="1" ht="15" customHeight="1" x14ac:dyDescent="0.25">
      <c r="A124" s="82" t="s">
        <v>172</v>
      </c>
      <c r="B124" s="110" t="s">
        <v>327</v>
      </c>
      <c r="C124" s="11">
        <v>1</v>
      </c>
      <c r="D124" s="41">
        <v>22.95</v>
      </c>
      <c r="E124" s="40">
        <f>VLOOKUP(A124,[1]USA!$D$9:$P$939,12,FALSE)</f>
        <v>27.93</v>
      </c>
      <c r="F124" s="40">
        <f>VLOOKUP(A124,[1]USA!$D$9:$P$939,11,FALSE)</f>
        <v>29.400000000000002</v>
      </c>
      <c r="G124" s="41">
        <f t="shared" si="24"/>
        <v>22.417500000000004</v>
      </c>
      <c r="H124" s="41">
        <f t="shared" si="25"/>
        <v>19.624500000000005</v>
      </c>
      <c r="I124" s="40">
        <f t="shared" si="26"/>
        <v>17.669400000000003</v>
      </c>
      <c r="J124" s="81">
        <f t="shared" si="27"/>
        <v>15.435000000000002</v>
      </c>
      <c r="K124" s="16"/>
      <c r="L124" s="8"/>
    </row>
    <row r="125" spans="1:26" s="48" customFormat="1" ht="15.75" customHeight="1" x14ac:dyDescent="0.25">
      <c r="A125" s="439" t="s">
        <v>145</v>
      </c>
      <c r="B125" s="440"/>
      <c r="C125" s="440"/>
      <c r="D125" s="440"/>
      <c r="E125" s="440"/>
      <c r="F125" s="440"/>
      <c r="G125" s="440"/>
      <c r="H125" s="440"/>
      <c r="I125" s="441"/>
      <c r="J125" s="442"/>
      <c r="K125" s="16"/>
      <c r="L125" s="43"/>
      <c r="M125" s="43"/>
      <c r="N125" s="43"/>
      <c r="O125" s="43"/>
      <c r="P125" s="43"/>
      <c r="Q125" s="43"/>
      <c r="R125" s="43"/>
      <c r="S125" s="43"/>
      <c r="T125" s="43"/>
      <c r="U125" s="43"/>
      <c r="V125" s="43"/>
      <c r="W125" s="43"/>
      <c r="X125" s="43"/>
      <c r="Y125" s="43"/>
      <c r="Z125" s="43"/>
    </row>
    <row r="126" spans="1:26" ht="15" customHeight="1" x14ac:dyDescent="0.25">
      <c r="A126" s="80" t="s">
        <v>39</v>
      </c>
      <c r="B126" s="51" t="s">
        <v>161</v>
      </c>
      <c r="C126" s="9">
        <v>1</v>
      </c>
      <c r="D126" s="40">
        <v>12.95</v>
      </c>
      <c r="E126" s="40">
        <f>VLOOKUP(A126,[1]USA!$D$9:$P$939,12,FALSE)</f>
        <v>15.73</v>
      </c>
      <c r="F126" s="40">
        <f>VLOOKUP(A126,[1]USA!$D$9:$P$939,11,FALSE)</f>
        <v>16.55</v>
      </c>
      <c r="G126" s="40">
        <f t="shared" ref="G126:G133" si="32">F126-(E126*$G$17)</f>
        <v>12.6175</v>
      </c>
      <c r="H126" s="40">
        <f t="shared" ref="H126:H133" si="33">F126-(E126*$H$17)</f>
        <v>11.044500000000001</v>
      </c>
      <c r="I126" s="40">
        <f t="shared" ref="I126:I133" si="34">F126-(E126*$I$17)</f>
        <v>9.9434000000000005</v>
      </c>
      <c r="J126" s="81">
        <f t="shared" ref="J126:J133" si="35">F126-(E126*$J$17)</f>
        <v>8.6850000000000005</v>
      </c>
      <c r="K126" s="16"/>
    </row>
    <row r="127" spans="1:26" ht="15" customHeight="1" x14ac:dyDescent="0.25">
      <c r="A127" s="82" t="s">
        <v>90</v>
      </c>
      <c r="B127" s="110" t="s">
        <v>261</v>
      </c>
      <c r="C127" s="11">
        <v>1</v>
      </c>
      <c r="D127" s="41">
        <v>89.95</v>
      </c>
      <c r="E127" s="40">
        <f>VLOOKUP(A127,[1]USA!$D$9:$P$939,12,FALSE)</f>
        <v>104.36</v>
      </c>
      <c r="F127" s="40">
        <f>VLOOKUP(A127,[1]USA!$D$9:$P$939,11,FALSE)</f>
        <v>109.85000000000001</v>
      </c>
      <c r="G127" s="41">
        <f t="shared" si="32"/>
        <v>83.76</v>
      </c>
      <c r="H127" s="41">
        <f t="shared" si="33"/>
        <v>73.324000000000012</v>
      </c>
      <c r="I127" s="41">
        <f t="shared" si="34"/>
        <v>66.018800000000013</v>
      </c>
      <c r="J127" s="83">
        <f t="shared" si="35"/>
        <v>57.670000000000009</v>
      </c>
      <c r="K127" s="16"/>
    </row>
    <row r="128" spans="1:26" ht="15" customHeight="1" x14ac:dyDescent="0.25">
      <c r="A128" s="82" t="s">
        <v>112</v>
      </c>
      <c r="B128" s="110" t="s">
        <v>545</v>
      </c>
      <c r="C128" s="11">
        <v>1</v>
      </c>
      <c r="D128" s="41">
        <v>89.95</v>
      </c>
      <c r="E128" s="40">
        <f>VLOOKUP(A128,[1]USA!$D$9:$P$939,12,FALSE)</f>
        <v>104.36</v>
      </c>
      <c r="F128" s="40">
        <f>VLOOKUP(A128,[1]USA!$D$9:$P$939,11,FALSE)</f>
        <v>109.85000000000001</v>
      </c>
      <c r="G128" s="41">
        <f>F128-(E128*$G$17)</f>
        <v>83.76</v>
      </c>
      <c r="H128" s="41">
        <f>F128-(E128*$H$17)</f>
        <v>73.324000000000012</v>
      </c>
      <c r="I128" s="41">
        <f>F128-(E128*$I$17)</f>
        <v>66.018800000000013</v>
      </c>
      <c r="J128" s="83">
        <f>F128-(E128*$J$17)</f>
        <v>57.670000000000009</v>
      </c>
      <c r="K128" s="16"/>
    </row>
    <row r="129" spans="1:26" s="10" customFormat="1" ht="15" customHeight="1" x14ac:dyDescent="0.25">
      <c r="A129" s="80" t="s">
        <v>7</v>
      </c>
      <c r="B129" s="52" t="s">
        <v>2</v>
      </c>
      <c r="C129" s="9">
        <v>1</v>
      </c>
      <c r="D129" s="40">
        <v>25.75</v>
      </c>
      <c r="E129" s="40">
        <f>VLOOKUP(A129,[1]USA!$D$9:$P$939,12,FALSE)</f>
        <v>31.31</v>
      </c>
      <c r="F129" s="40">
        <f>VLOOKUP(A129,[1]USA!$D$9:$P$939,11,FALSE)</f>
        <v>32.950000000000003</v>
      </c>
      <c r="G129" s="40">
        <f t="shared" si="32"/>
        <v>25.122500000000002</v>
      </c>
      <c r="H129" s="40">
        <f t="shared" si="33"/>
        <v>21.991500000000002</v>
      </c>
      <c r="I129" s="40">
        <f t="shared" si="34"/>
        <v>19.799800000000005</v>
      </c>
      <c r="J129" s="81">
        <f t="shared" si="35"/>
        <v>17.295000000000002</v>
      </c>
      <c r="K129" s="16"/>
      <c r="L129" s="8"/>
      <c r="M129" s="8"/>
      <c r="N129" s="8"/>
      <c r="O129" s="8"/>
      <c r="P129" s="8"/>
      <c r="Q129" s="8"/>
      <c r="R129" s="8"/>
      <c r="S129" s="8"/>
      <c r="T129" s="8"/>
      <c r="U129" s="8"/>
      <c r="V129" s="8"/>
      <c r="W129" s="8"/>
      <c r="X129" s="8"/>
      <c r="Y129" s="8"/>
      <c r="Z129" s="8"/>
    </row>
    <row r="130" spans="1:26" ht="15" customHeight="1" x14ac:dyDescent="0.25">
      <c r="A130" s="80" t="s">
        <v>24</v>
      </c>
      <c r="B130" s="110" t="s">
        <v>136</v>
      </c>
      <c r="C130" s="9">
        <v>1</v>
      </c>
      <c r="D130" s="40">
        <v>35.5</v>
      </c>
      <c r="E130" s="40">
        <f>VLOOKUP(A130,[1]USA!$D$9:$P$939,12,FALSE)</f>
        <v>43.23</v>
      </c>
      <c r="F130" s="40">
        <f>VLOOKUP(A130,[1]USA!$D$9:$P$939,11,FALSE)</f>
        <v>45.5</v>
      </c>
      <c r="G130" s="40">
        <f t="shared" si="32"/>
        <v>34.692500000000003</v>
      </c>
      <c r="H130" s="40">
        <f t="shared" si="33"/>
        <v>30.369500000000002</v>
      </c>
      <c r="I130" s="40">
        <f t="shared" si="34"/>
        <v>27.343400000000003</v>
      </c>
      <c r="J130" s="81">
        <f t="shared" si="35"/>
        <v>23.885000000000002</v>
      </c>
      <c r="K130" s="16"/>
    </row>
    <row r="131" spans="1:26" s="10" customFormat="1" ht="15" customHeight="1" x14ac:dyDescent="0.25">
      <c r="A131" s="80" t="s">
        <v>117</v>
      </c>
      <c r="B131" s="110" t="s">
        <v>137</v>
      </c>
      <c r="C131" s="9">
        <v>1</v>
      </c>
      <c r="D131" s="40">
        <v>92.55</v>
      </c>
      <c r="E131" s="40">
        <f>VLOOKUP(A131,[1]USA!$D$9:$P$939,12,FALSE)</f>
        <v>112.49</v>
      </c>
      <c r="F131" s="40">
        <f>VLOOKUP(A131,[1]USA!$D$9:$P$939,11,FALSE)</f>
        <v>118.4</v>
      </c>
      <c r="G131" s="40">
        <f t="shared" si="32"/>
        <v>90.277500000000003</v>
      </c>
      <c r="H131" s="40">
        <f t="shared" si="33"/>
        <v>79.028500000000008</v>
      </c>
      <c r="I131" s="40">
        <f t="shared" si="34"/>
        <v>71.154200000000003</v>
      </c>
      <c r="J131" s="81">
        <f t="shared" si="35"/>
        <v>62.155000000000008</v>
      </c>
      <c r="K131" s="16"/>
      <c r="L131" s="8"/>
      <c r="M131" s="8"/>
      <c r="N131" s="8"/>
      <c r="O131" s="8"/>
      <c r="P131" s="8"/>
      <c r="Q131" s="8"/>
      <c r="R131" s="8"/>
      <c r="S131" s="8"/>
      <c r="T131" s="8"/>
      <c r="U131" s="8"/>
      <c r="V131" s="8"/>
      <c r="W131" s="8"/>
      <c r="X131" s="8"/>
      <c r="Y131" s="8"/>
      <c r="Z131" s="8"/>
    </row>
    <row r="132" spans="1:26" ht="15" customHeight="1" x14ac:dyDescent="0.25">
      <c r="A132" s="80" t="s">
        <v>157</v>
      </c>
      <c r="B132" s="52" t="s">
        <v>160</v>
      </c>
      <c r="C132" s="9">
        <v>1</v>
      </c>
      <c r="D132" s="40">
        <v>38.049999999999997</v>
      </c>
      <c r="E132" s="40">
        <f>VLOOKUP(A132,[1]USA!$D$9:$P$939,12,FALSE)</f>
        <v>45.03</v>
      </c>
      <c r="F132" s="40">
        <f>VLOOKUP(A132,[1]USA!$D$9:$P$939,11,FALSE)</f>
        <v>47.400000000000006</v>
      </c>
      <c r="G132" s="40">
        <f t="shared" si="32"/>
        <v>36.142500000000005</v>
      </c>
      <c r="H132" s="40">
        <f t="shared" si="33"/>
        <v>31.639500000000005</v>
      </c>
      <c r="I132" s="40">
        <f t="shared" si="34"/>
        <v>28.487400000000004</v>
      </c>
      <c r="J132" s="81">
        <f t="shared" si="35"/>
        <v>24.885000000000005</v>
      </c>
      <c r="K132" s="16"/>
    </row>
    <row r="133" spans="1:26" s="10" customFormat="1" ht="15" customHeight="1" x14ac:dyDescent="0.25">
      <c r="A133" s="82" t="s">
        <v>11</v>
      </c>
      <c r="B133" s="110" t="s">
        <v>276</v>
      </c>
      <c r="C133" s="11">
        <v>1</v>
      </c>
      <c r="D133" s="41">
        <v>48.75</v>
      </c>
      <c r="E133" s="40">
        <f>VLOOKUP(A133,[1]USA!$D$9:$P$939,12,FALSE)</f>
        <v>56.48</v>
      </c>
      <c r="F133" s="40">
        <f>VLOOKUP(A133,[1]USA!$D$9:$P$939,11,FALSE)</f>
        <v>59.45</v>
      </c>
      <c r="G133" s="41">
        <f t="shared" si="32"/>
        <v>45.330000000000005</v>
      </c>
      <c r="H133" s="41">
        <f t="shared" si="33"/>
        <v>39.682000000000002</v>
      </c>
      <c r="I133" s="41">
        <f t="shared" si="34"/>
        <v>35.728400000000008</v>
      </c>
      <c r="J133" s="83">
        <f t="shared" si="35"/>
        <v>31.210000000000004</v>
      </c>
      <c r="K133" s="16"/>
      <c r="L133" s="8"/>
      <c r="M133" s="8"/>
      <c r="N133" s="8"/>
      <c r="O133" s="8"/>
      <c r="P133" s="8"/>
      <c r="Q133" s="8"/>
      <c r="R133" s="8"/>
      <c r="S133" s="8"/>
      <c r="T133" s="8"/>
      <c r="U133" s="8"/>
      <c r="V133" s="8"/>
      <c r="W133" s="8"/>
      <c r="X133" s="8"/>
      <c r="Y133" s="8"/>
      <c r="Z133" s="8"/>
    </row>
    <row r="134" spans="1:26" s="10" customFormat="1" ht="15" customHeight="1" x14ac:dyDescent="0.25">
      <c r="A134" s="433" t="s">
        <v>465</v>
      </c>
      <c r="B134" s="434"/>
      <c r="C134" s="434"/>
      <c r="D134" s="434"/>
      <c r="E134" s="434"/>
      <c r="F134" s="434"/>
      <c r="G134" s="434"/>
      <c r="H134" s="434"/>
      <c r="I134" s="435"/>
      <c r="J134" s="436"/>
      <c r="K134" s="16"/>
      <c r="L134" s="8"/>
      <c r="M134" s="8"/>
      <c r="N134" s="8"/>
      <c r="O134" s="8"/>
      <c r="P134" s="8"/>
      <c r="Q134" s="8"/>
      <c r="R134" s="8"/>
      <c r="S134" s="8"/>
      <c r="T134" s="8"/>
      <c r="U134" s="8"/>
      <c r="V134" s="8"/>
      <c r="W134" s="8"/>
      <c r="X134" s="8"/>
      <c r="Y134" s="8"/>
      <c r="Z134" s="8"/>
    </row>
    <row r="135" spans="1:26" s="56" customFormat="1" ht="15" customHeight="1" x14ac:dyDescent="0.25">
      <c r="A135" s="80" t="s">
        <v>114</v>
      </c>
      <c r="B135" s="109" t="s">
        <v>162</v>
      </c>
      <c r="C135" s="53">
        <v>1</v>
      </c>
      <c r="D135" s="54">
        <v>13.95</v>
      </c>
      <c r="E135" s="40">
        <f>VLOOKUP(A135,[1]USA!$D$9:$P$939,12,FALSE)</f>
        <v>17</v>
      </c>
      <c r="F135" s="40">
        <f>VLOOKUP(A135,[1]USA!$D$9:$P$939,11,FALSE)</f>
        <v>17.900000000000002</v>
      </c>
      <c r="G135" s="40">
        <f>F135-(E135*$G$17)</f>
        <v>13.650000000000002</v>
      </c>
      <c r="H135" s="54">
        <f>F135-(E135*$H$17)</f>
        <v>11.950000000000003</v>
      </c>
      <c r="I135" s="54">
        <f>F135-(E135*$I$17)</f>
        <v>10.760000000000002</v>
      </c>
      <c r="J135" s="86">
        <f>F135-(E135*$J$17)</f>
        <v>9.4000000000000021</v>
      </c>
      <c r="K135" s="16"/>
      <c r="L135" s="8"/>
      <c r="M135" s="55"/>
      <c r="N135" s="55"/>
      <c r="O135" s="55"/>
      <c r="P135" s="55"/>
      <c r="Q135" s="55"/>
      <c r="R135" s="55"/>
      <c r="S135" s="55"/>
      <c r="T135" s="55"/>
      <c r="U135" s="55"/>
      <c r="V135" s="55"/>
      <c r="W135" s="55"/>
      <c r="X135" s="55"/>
      <c r="Y135" s="55"/>
      <c r="Z135" s="55"/>
    </row>
    <row r="136" spans="1:26" s="55" customFormat="1" ht="15" customHeight="1" x14ac:dyDescent="0.25">
      <c r="A136" s="80" t="s">
        <v>52</v>
      </c>
      <c r="B136" s="51" t="s">
        <v>163</v>
      </c>
      <c r="C136" s="53">
        <v>1</v>
      </c>
      <c r="D136" s="65">
        <v>13.25</v>
      </c>
      <c r="E136" s="40">
        <f>VLOOKUP(A136,[1]USA!$D$9:$P$939,12,FALSE)</f>
        <v>16.100000000000001</v>
      </c>
      <c r="F136" s="40">
        <f>VLOOKUP(A136,[1]USA!$D$9:$P$939,11,FALSE)</f>
        <v>16.95</v>
      </c>
      <c r="G136" s="40">
        <f>F136-(E136*$G$17)</f>
        <v>12.924999999999999</v>
      </c>
      <c r="H136" s="54">
        <f>F136-(E136*$H$17)</f>
        <v>11.315</v>
      </c>
      <c r="I136" s="54">
        <f>F136-(E136*$I$17)</f>
        <v>10.187999999999999</v>
      </c>
      <c r="J136" s="86">
        <f>F136-(E136*$J$17)</f>
        <v>8.8999999999999986</v>
      </c>
      <c r="K136" s="16"/>
      <c r="L136" s="8"/>
    </row>
    <row r="137" spans="1:26" s="43" customFormat="1" ht="15.75" customHeight="1" x14ac:dyDescent="0.25">
      <c r="A137" s="433" t="s">
        <v>466</v>
      </c>
      <c r="B137" s="434"/>
      <c r="C137" s="434"/>
      <c r="D137" s="434"/>
      <c r="E137" s="434"/>
      <c r="F137" s="434"/>
      <c r="G137" s="434"/>
      <c r="H137" s="434"/>
      <c r="I137" s="435"/>
      <c r="J137" s="436"/>
      <c r="K137" s="16"/>
    </row>
    <row r="138" spans="1:26" s="55" customFormat="1" ht="15" customHeight="1" x14ac:dyDescent="0.25">
      <c r="A138" s="80" t="s">
        <v>116</v>
      </c>
      <c r="B138" s="51" t="s">
        <v>164</v>
      </c>
      <c r="C138" s="53">
        <v>1</v>
      </c>
      <c r="D138" s="54">
        <v>15.5</v>
      </c>
      <c r="E138" s="40">
        <f>VLOOKUP(A138,[1]USA!$D$9:$P$939,12,FALSE)</f>
        <v>18.91</v>
      </c>
      <c r="F138" s="40">
        <f>VLOOKUP(A138,[1]USA!$D$9:$P$939,11,FALSE)</f>
        <v>19.900000000000002</v>
      </c>
      <c r="G138" s="40">
        <f>F138-(E138*$G$17)</f>
        <v>15.172500000000003</v>
      </c>
      <c r="H138" s="54">
        <f>F138-(E138*$H$17)</f>
        <v>13.281500000000001</v>
      </c>
      <c r="I138" s="54">
        <f>F138-(E138*$I$17)</f>
        <v>11.957800000000002</v>
      </c>
      <c r="J138" s="86">
        <f>F138-(E138*$J$17)</f>
        <v>10.445000000000002</v>
      </c>
      <c r="K138" s="16"/>
      <c r="L138" s="8"/>
    </row>
    <row r="139" spans="1:26" s="55" customFormat="1" ht="15" customHeight="1" x14ac:dyDescent="0.25">
      <c r="A139" s="82" t="s">
        <v>53</v>
      </c>
      <c r="B139" s="109" t="s">
        <v>176</v>
      </c>
      <c r="C139" s="57">
        <v>1</v>
      </c>
      <c r="D139" s="58">
        <v>23.75</v>
      </c>
      <c r="E139" s="40">
        <f>VLOOKUP(A139,[1]USA!$D$9:$P$939,12,FALSE)</f>
        <v>28.93</v>
      </c>
      <c r="F139" s="40">
        <f>VLOOKUP(A139,[1]USA!$D$9:$P$939,11,FALSE)</f>
        <v>30.450000000000003</v>
      </c>
      <c r="G139" s="41">
        <f>F139-(E139*$G$17)</f>
        <v>23.217500000000001</v>
      </c>
      <c r="H139" s="58">
        <f>F139-(E139*$H$17)</f>
        <v>20.324500000000004</v>
      </c>
      <c r="I139" s="58">
        <f>F139-(E139*$I$17)</f>
        <v>18.299400000000006</v>
      </c>
      <c r="J139" s="87">
        <f>F139-(E139*$J$17)</f>
        <v>15.985000000000003</v>
      </c>
      <c r="K139" s="16"/>
      <c r="L139" s="8"/>
    </row>
    <row r="140" spans="1:26" ht="15" customHeight="1" x14ac:dyDescent="0.25">
      <c r="A140" s="84" t="s">
        <v>31</v>
      </c>
      <c r="B140" s="110" t="s">
        <v>524</v>
      </c>
      <c r="C140" s="11">
        <v>1</v>
      </c>
      <c r="D140" s="41">
        <v>9.9499999999999993</v>
      </c>
      <c r="E140" s="40">
        <f>VLOOKUP(A140,[1]USA!$D$9:$P$939,12,FALSE)</f>
        <v>12.12</v>
      </c>
      <c r="F140" s="40">
        <f>VLOOKUP(A140,[1]USA!$D$9:$P$939,11,FALSE)</f>
        <v>12.75</v>
      </c>
      <c r="G140" s="41">
        <f>F140-(E140*$G$17)</f>
        <v>9.7200000000000006</v>
      </c>
      <c r="H140" s="41">
        <f>F140-(E140*$H$17)</f>
        <v>8.5080000000000009</v>
      </c>
      <c r="I140" s="41">
        <f>F140-(E140*$I$17)</f>
        <v>7.6596000000000002</v>
      </c>
      <c r="J140" s="83">
        <f>F140-(E140*$J$17)</f>
        <v>6.69</v>
      </c>
      <c r="K140" s="16"/>
    </row>
    <row r="141" spans="1:26" s="10" customFormat="1" ht="15.75" customHeight="1" x14ac:dyDescent="0.25">
      <c r="A141" s="426" t="s">
        <v>147</v>
      </c>
      <c r="B141" s="472"/>
      <c r="C141" s="472"/>
      <c r="D141" s="472"/>
      <c r="E141" s="472"/>
      <c r="F141" s="472"/>
      <c r="G141" s="472"/>
      <c r="H141" s="472"/>
      <c r="I141" s="472"/>
      <c r="J141" s="473"/>
      <c r="K141" s="16"/>
      <c r="L141" s="8"/>
      <c r="M141" s="8"/>
      <c r="N141" s="8"/>
      <c r="O141" s="8"/>
      <c r="P141" s="8"/>
      <c r="Q141" s="8"/>
      <c r="R141" s="8"/>
      <c r="S141" s="8"/>
      <c r="T141" s="8"/>
      <c r="U141" s="8"/>
      <c r="V141" s="8"/>
      <c r="W141" s="8"/>
      <c r="X141" s="8"/>
      <c r="Y141" s="8"/>
      <c r="Z141" s="8"/>
    </row>
    <row r="142" spans="1:26" s="56" customFormat="1" ht="15" customHeight="1" x14ac:dyDescent="0.25">
      <c r="A142" s="80" t="s">
        <v>40</v>
      </c>
      <c r="B142" s="109" t="s">
        <v>336</v>
      </c>
      <c r="C142" s="53">
        <v>1</v>
      </c>
      <c r="D142" s="54">
        <v>49.95</v>
      </c>
      <c r="E142" s="40">
        <f>VLOOKUP(A142,[1]USA!$D$9:$P$939,12,FALSE)</f>
        <v>60.85</v>
      </c>
      <c r="F142" s="40">
        <f>VLOOKUP(A142,[1]USA!$D$9:$P$939,11,FALSE)</f>
        <v>64.05</v>
      </c>
      <c r="G142" s="40">
        <f>F142-(E142*$G$17)</f>
        <v>48.837499999999999</v>
      </c>
      <c r="H142" s="54">
        <f>F142-(E142*$H$17)</f>
        <v>42.752499999999998</v>
      </c>
      <c r="I142" s="54">
        <f>F142-(E142*$I$17)</f>
        <v>38.492999999999995</v>
      </c>
      <c r="J142" s="86">
        <f>F142-(E142*$J$17)</f>
        <v>33.625</v>
      </c>
      <c r="K142" s="16"/>
      <c r="L142" s="8"/>
      <c r="M142" s="55"/>
      <c r="N142" s="55"/>
      <c r="O142" s="55"/>
      <c r="P142" s="55"/>
      <c r="Q142" s="55"/>
      <c r="R142" s="55"/>
      <c r="S142" s="55"/>
      <c r="T142" s="55"/>
      <c r="U142" s="55"/>
      <c r="V142" s="55"/>
      <c r="W142" s="55"/>
      <c r="X142" s="55"/>
      <c r="Y142" s="55"/>
      <c r="Z142" s="55"/>
    </row>
    <row r="143" spans="1:26" s="55" customFormat="1" ht="15" customHeight="1" x14ac:dyDescent="0.25">
      <c r="A143" s="82" t="s">
        <v>233</v>
      </c>
      <c r="B143" s="110" t="s">
        <v>140</v>
      </c>
      <c r="C143" s="11">
        <v>1</v>
      </c>
      <c r="D143" s="41">
        <v>27.7</v>
      </c>
      <c r="E143" s="40">
        <f>VLOOKUP(A143,[1]USA!$D$9:$P$939,12,FALSE)</f>
        <v>32.78</v>
      </c>
      <c r="F143" s="40">
        <f>VLOOKUP(A143,[1]USA!$D$9:$P$939,11,FALSE)</f>
        <v>34.5</v>
      </c>
      <c r="G143" s="41">
        <f>F143-(E143*$G$17)</f>
        <v>26.305</v>
      </c>
      <c r="H143" s="58">
        <f>F143-(E143*$H$17)</f>
        <v>23.027000000000001</v>
      </c>
      <c r="I143" s="58">
        <f>F143-(E143*$I$17)</f>
        <v>20.732399999999998</v>
      </c>
      <c r="J143" s="87">
        <f>F143-(E143*$J$17)</f>
        <v>18.11</v>
      </c>
      <c r="K143" s="16"/>
      <c r="L143" s="8"/>
    </row>
    <row r="144" spans="1:26" ht="25.75" customHeight="1" x14ac:dyDescent="0.25">
      <c r="A144" s="235"/>
      <c r="B144" s="474" t="s">
        <v>337</v>
      </c>
      <c r="C144" s="475"/>
      <c r="E144" s="237"/>
      <c r="F144" s="237"/>
      <c r="G144" s="238"/>
      <c r="H144" s="236"/>
      <c r="I144" s="236"/>
      <c r="J144" s="239"/>
      <c r="K144" s="16"/>
    </row>
    <row r="145" spans="1:26" ht="15.75" customHeight="1" x14ac:dyDescent="0.25">
      <c r="A145" s="426" t="s">
        <v>146</v>
      </c>
      <c r="B145" s="427"/>
      <c r="C145" s="427"/>
      <c r="D145" s="427"/>
      <c r="E145" s="427"/>
      <c r="F145" s="427"/>
      <c r="G145" s="427"/>
      <c r="H145" s="427"/>
      <c r="I145" s="428"/>
      <c r="J145" s="429"/>
      <c r="K145" s="16"/>
    </row>
    <row r="146" spans="1:26" s="56" customFormat="1" ht="15" customHeight="1" x14ac:dyDescent="0.25">
      <c r="A146" s="82" t="s">
        <v>104</v>
      </c>
      <c r="B146" s="110" t="s">
        <v>362</v>
      </c>
      <c r="C146" s="57">
        <v>1</v>
      </c>
      <c r="D146" s="58">
        <v>10.7</v>
      </c>
      <c r="E146" s="40">
        <f>VLOOKUP(A146,[1]USA!$D$9:$P$939,12,FALSE)</f>
        <v>13.02</v>
      </c>
      <c r="F146" s="40">
        <f>VLOOKUP(A146,[1]USA!$D$9:$P$939,11,FALSE)</f>
        <v>13.700000000000001</v>
      </c>
      <c r="G146" s="41">
        <f>F146-(E146*$G$17)</f>
        <v>10.445</v>
      </c>
      <c r="H146" s="58">
        <f>F146-(E146*$H$17)</f>
        <v>9.1430000000000007</v>
      </c>
      <c r="I146" s="58">
        <f>F146-(E146*$I$17)</f>
        <v>8.2316000000000003</v>
      </c>
      <c r="J146" s="87">
        <f>F146-(E146*$J$17)</f>
        <v>7.1900000000000013</v>
      </c>
      <c r="K146" s="16"/>
      <c r="L146" s="8"/>
      <c r="M146" s="55"/>
      <c r="N146" s="55"/>
      <c r="O146" s="55"/>
      <c r="P146" s="55"/>
      <c r="Q146" s="55"/>
      <c r="R146" s="55"/>
      <c r="S146" s="55"/>
      <c r="T146" s="55"/>
      <c r="U146" s="55"/>
      <c r="V146" s="55"/>
      <c r="W146" s="55"/>
      <c r="X146" s="55"/>
      <c r="Y146" s="55"/>
      <c r="Z146" s="55"/>
    </row>
    <row r="147" spans="1:26" s="56" customFormat="1" ht="15" customHeight="1" x14ac:dyDescent="0.25">
      <c r="A147" s="82" t="s">
        <v>8</v>
      </c>
      <c r="B147" s="110" t="s">
        <v>142</v>
      </c>
      <c r="C147" s="57">
        <v>1</v>
      </c>
      <c r="D147" s="58">
        <v>13.3</v>
      </c>
      <c r="E147" s="40">
        <f>VLOOKUP(A147,[1]USA!$D$9:$P$939,12,FALSE)</f>
        <v>16.239999999999998</v>
      </c>
      <c r="F147" s="40">
        <f>VLOOKUP(A147,[1]USA!$D$9:$P$939,11,FALSE)</f>
        <v>17.100000000000001</v>
      </c>
      <c r="G147" s="41">
        <f>F147-(E147*$G$17)</f>
        <v>13.040000000000003</v>
      </c>
      <c r="H147" s="58">
        <f>F147-(E147*$H$17)</f>
        <v>11.416000000000002</v>
      </c>
      <c r="I147" s="58">
        <f>F147-(E147*$I$17)</f>
        <v>10.279200000000003</v>
      </c>
      <c r="J147" s="87">
        <f>F147-(E147*$J$17)</f>
        <v>8.9800000000000022</v>
      </c>
      <c r="K147" s="16"/>
      <c r="L147" s="8"/>
      <c r="M147" s="55"/>
      <c r="N147" s="55"/>
      <c r="O147" s="55"/>
      <c r="P147" s="55"/>
      <c r="Q147" s="55"/>
      <c r="R147" s="55"/>
      <c r="S147" s="55"/>
      <c r="T147" s="55"/>
      <c r="U147" s="55"/>
      <c r="V147" s="55"/>
      <c r="W147" s="55"/>
      <c r="X147" s="55"/>
      <c r="Y147" s="55"/>
      <c r="Z147" s="55"/>
    </row>
    <row r="148" spans="1:26" s="55" customFormat="1" ht="15" customHeight="1" x14ac:dyDescent="0.25">
      <c r="A148" s="80" t="s">
        <v>118</v>
      </c>
      <c r="B148" s="110" t="s">
        <v>313</v>
      </c>
      <c r="C148" s="53">
        <v>1</v>
      </c>
      <c r="D148" s="54">
        <v>37</v>
      </c>
      <c r="E148" s="40">
        <f>VLOOKUP(A148,[1]USA!$D$9:$P$939,12,FALSE)</f>
        <v>45.03</v>
      </c>
      <c r="F148" s="40">
        <f>VLOOKUP(A148,[1]USA!$D$9:$P$939,11,FALSE)</f>
        <v>47.400000000000006</v>
      </c>
      <c r="G148" s="40">
        <f>F148-(E148*$G$17)</f>
        <v>36.142500000000005</v>
      </c>
      <c r="H148" s="54">
        <f>F148-(E148*$H$17)</f>
        <v>31.639500000000005</v>
      </c>
      <c r="I148" s="54">
        <f>F148-(E148*$I$17)</f>
        <v>28.487400000000004</v>
      </c>
      <c r="J148" s="86">
        <f>F148-(E148*$J$17)</f>
        <v>24.885000000000005</v>
      </c>
      <c r="K148" s="16"/>
      <c r="L148" s="8"/>
    </row>
    <row r="149" spans="1:26" s="10" customFormat="1" ht="15.75" customHeight="1" x14ac:dyDescent="0.25">
      <c r="A149" s="433" t="s">
        <v>456</v>
      </c>
      <c r="B149" s="434"/>
      <c r="C149" s="434"/>
      <c r="D149" s="434"/>
      <c r="E149" s="434"/>
      <c r="F149" s="434"/>
      <c r="G149" s="434"/>
      <c r="H149" s="434"/>
      <c r="I149" s="435"/>
      <c r="J149" s="436"/>
      <c r="K149" s="16"/>
      <c r="L149" s="8"/>
      <c r="M149" s="8"/>
      <c r="N149" s="8"/>
      <c r="O149" s="8"/>
      <c r="P149" s="8"/>
      <c r="Q149" s="8"/>
      <c r="R149" s="8"/>
      <c r="S149" s="8"/>
      <c r="T149" s="8"/>
      <c r="U149" s="8"/>
      <c r="V149" s="8"/>
      <c r="W149" s="8"/>
      <c r="X149" s="8"/>
      <c r="Y149" s="8"/>
      <c r="Z149" s="8"/>
    </row>
    <row r="150" spans="1:26" s="55" customFormat="1" ht="15" customHeight="1" x14ac:dyDescent="0.25">
      <c r="A150" s="80" t="s">
        <v>49</v>
      </c>
      <c r="B150" s="109" t="s">
        <v>210</v>
      </c>
      <c r="C150" s="53">
        <v>1</v>
      </c>
      <c r="D150" s="54">
        <v>17.2</v>
      </c>
      <c r="E150" s="40">
        <f>VLOOKUP(A150,[1]USA!$D$9:$P$939,12,FALSE)</f>
        <v>21.38</v>
      </c>
      <c r="F150" s="40">
        <f>VLOOKUP(A150,[1]USA!$D$9:$P$939,11,FALSE)</f>
        <v>22.5</v>
      </c>
      <c r="G150" s="40">
        <f>F150-(E150*$G$17)</f>
        <v>17.155000000000001</v>
      </c>
      <c r="H150" s="54">
        <f>F150-(E150*$H$17)</f>
        <v>15.017000000000001</v>
      </c>
      <c r="I150" s="54">
        <f>F150-(E150*$I$17)</f>
        <v>13.5204</v>
      </c>
      <c r="J150" s="86">
        <f>F150-(E150*$J$17)</f>
        <v>11.81</v>
      </c>
      <c r="K150" s="16"/>
      <c r="L150" s="8"/>
    </row>
    <row r="151" spans="1:26" s="56" customFormat="1" ht="15" customHeight="1" x14ac:dyDescent="0.25">
      <c r="A151" s="82" t="s">
        <v>30</v>
      </c>
      <c r="B151" s="52" t="s">
        <v>127</v>
      </c>
      <c r="C151" s="57">
        <v>1</v>
      </c>
      <c r="D151" s="58">
        <v>20.9</v>
      </c>
      <c r="E151" s="40">
        <f>VLOOKUP(A151,[1]USA!$D$9:$P$939,12,FALSE)</f>
        <v>25.51</v>
      </c>
      <c r="F151" s="40">
        <f>VLOOKUP(A151,[1]USA!$D$9:$P$939,11,FALSE)</f>
        <v>26.85</v>
      </c>
      <c r="G151" s="132">
        <f>F151-(E151*$G$17)</f>
        <v>20.4725</v>
      </c>
      <c r="H151" s="133">
        <f>F151-(E151*$H$17)</f>
        <v>17.921500000000002</v>
      </c>
      <c r="I151" s="133">
        <f>F151-(E151*$I$17)</f>
        <v>16.135800000000003</v>
      </c>
      <c r="J151" s="134">
        <f>F151-(E151*$J$17)</f>
        <v>14.095000000000001</v>
      </c>
      <c r="K151" s="16"/>
      <c r="L151" s="8"/>
      <c r="M151" s="55"/>
      <c r="N151" s="55"/>
      <c r="O151" s="55"/>
      <c r="P151" s="55"/>
      <c r="Q151" s="55"/>
      <c r="R151" s="55"/>
      <c r="S151" s="55"/>
      <c r="T151" s="55"/>
      <c r="U151" s="55"/>
      <c r="V151" s="55"/>
      <c r="W151" s="55"/>
      <c r="X151" s="55"/>
      <c r="Y151" s="55"/>
      <c r="Z151" s="55"/>
    </row>
    <row r="152" spans="1:26" s="55" customFormat="1" ht="39" customHeight="1" x14ac:dyDescent="0.25">
      <c r="A152" s="82" t="s">
        <v>294</v>
      </c>
      <c r="B152" s="110" t="s">
        <v>319</v>
      </c>
      <c r="C152" s="57">
        <v>1</v>
      </c>
      <c r="D152" s="58">
        <v>37.1</v>
      </c>
      <c r="E152" s="40">
        <f>VLOOKUP(A152,[1]USA!$D$9:$P$939,12,FALSE)</f>
        <v>46.03</v>
      </c>
      <c r="F152" s="40">
        <f>VLOOKUP(A152,[1]USA!$D$9:$P$939,11,FALSE)</f>
        <v>48.45</v>
      </c>
      <c r="G152" s="41">
        <f>F152-(E152*$G$17)</f>
        <v>36.942500000000003</v>
      </c>
      <c r="H152" s="58">
        <f>F152-(E152*$H$17)</f>
        <v>32.339500000000001</v>
      </c>
      <c r="I152" s="58">
        <f>F152-(E152*$I$17)</f>
        <v>29.117400000000004</v>
      </c>
      <c r="J152" s="87">
        <f>F152-(E152*$J$17)</f>
        <v>25.435000000000002</v>
      </c>
      <c r="K152" s="16"/>
      <c r="L152" s="8"/>
    </row>
    <row r="153" spans="1:26" s="39" customFormat="1" ht="15.75" customHeight="1" x14ac:dyDescent="0.25">
      <c r="A153" s="445" t="s">
        <v>467</v>
      </c>
      <c r="B153" s="446"/>
      <c r="C153" s="446"/>
      <c r="D153" s="446"/>
      <c r="E153" s="446"/>
      <c r="F153" s="446"/>
      <c r="G153" s="446"/>
      <c r="H153" s="446"/>
      <c r="I153" s="446"/>
      <c r="J153" s="467"/>
      <c r="K153" s="16"/>
      <c r="L153" s="43"/>
    </row>
    <row r="154" spans="1:26" s="28" customFormat="1" ht="15.75" customHeight="1" x14ac:dyDescent="0.25">
      <c r="A154" s="439" t="s">
        <v>138</v>
      </c>
      <c r="B154" s="440"/>
      <c r="C154" s="440"/>
      <c r="D154" s="440"/>
      <c r="E154" s="440"/>
      <c r="F154" s="440"/>
      <c r="G154" s="440"/>
      <c r="H154" s="440"/>
      <c r="I154" s="441"/>
      <c r="J154" s="442"/>
      <c r="K154" s="16"/>
    </row>
    <row r="155" spans="1:26" s="28" customFormat="1" ht="15" customHeight="1" x14ac:dyDescent="0.25">
      <c r="A155" s="84" t="s">
        <v>103</v>
      </c>
      <c r="B155" s="110" t="s">
        <v>277</v>
      </c>
      <c r="C155" s="57">
        <v>1</v>
      </c>
      <c r="D155" s="58">
        <v>41.6</v>
      </c>
      <c r="E155" s="40">
        <f>VLOOKUP(A155,[1]USA!$D$9:$P$939,12,FALSE)</f>
        <v>47.07</v>
      </c>
      <c r="F155" s="40">
        <f>VLOOKUP(A155,[1]USA!$D$9:$P$939,11,FALSE)</f>
        <v>49.550000000000004</v>
      </c>
      <c r="G155" s="41">
        <f t="shared" ref="G155:G161" si="36">F155-(E155*$G$17)</f>
        <v>37.782500000000006</v>
      </c>
      <c r="H155" s="58">
        <f t="shared" ref="H155:H161" si="37">F155-(E155*$H$17)</f>
        <v>33.075500000000005</v>
      </c>
      <c r="I155" s="58">
        <f t="shared" ref="I155:I161" si="38">F155-(E155*$I$17)</f>
        <v>29.780600000000003</v>
      </c>
      <c r="J155" s="87">
        <f t="shared" ref="J155:J161" si="39">F155-(E155*$J$17)</f>
        <v>26.015000000000004</v>
      </c>
      <c r="K155" s="16"/>
    </row>
    <row r="156" spans="1:26" s="28" customFormat="1" ht="15" customHeight="1" x14ac:dyDescent="0.25">
      <c r="A156" s="84" t="s">
        <v>63</v>
      </c>
      <c r="B156" s="110" t="s">
        <v>278</v>
      </c>
      <c r="C156" s="57">
        <v>1</v>
      </c>
      <c r="D156" s="58">
        <v>73.099999999999994</v>
      </c>
      <c r="E156" s="40">
        <f>VLOOKUP(A156,[1]USA!$D$9:$P$939,12,FALSE)</f>
        <v>82.75</v>
      </c>
      <c r="F156" s="40">
        <f>VLOOKUP(A156,[1]USA!$D$9:$P$939,11,FALSE)</f>
        <v>87.100000000000009</v>
      </c>
      <c r="G156" s="41">
        <f t="shared" si="36"/>
        <v>66.412500000000009</v>
      </c>
      <c r="H156" s="58">
        <f t="shared" si="37"/>
        <v>58.13750000000001</v>
      </c>
      <c r="I156" s="58">
        <f t="shared" si="38"/>
        <v>52.345000000000013</v>
      </c>
      <c r="J156" s="87">
        <f t="shared" si="39"/>
        <v>45.725000000000009</v>
      </c>
      <c r="K156" s="16"/>
    </row>
    <row r="157" spans="1:26" s="28" customFormat="1" ht="15.75" customHeight="1" x14ac:dyDescent="0.25">
      <c r="A157" s="84" t="s">
        <v>110</v>
      </c>
      <c r="B157" s="110" t="s">
        <v>279</v>
      </c>
      <c r="C157" s="57">
        <v>1</v>
      </c>
      <c r="D157" s="58">
        <v>68.45</v>
      </c>
      <c r="E157" s="40">
        <f>VLOOKUP(A157,[1]USA!$D$9:$P$939,12,FALSE)</f>
        <v>77.52</v>
      </c>
      <c r="F157" s="40">
        <f>VLOOKUP(A157,[1]USA!$D$9:$P$939,11,FALSE)</f>
        <v>81.600000000000009</v>
      </c>
      <c r="G157" s="41">
        <f t="shared" si="36"/>
        <v>62.220000000000013</v>
      </c>
      <c r="H157" s="58">
        <f t="shared" si="37"/>
        <v>54.468000000000011</v>
      </c>
      <c r="I157" s="58">
        <f t="shared" si="38"/>
        <v>49.04160000000001</v>
      </c>
      <c r="J157" s="87">
        <f t="shared" si="39"/>
        <v>42.840000000000011</v>
      </c>
      <c r="K157" s="16"/>
    </row>
    <row r="158" spans="1:26" s="28" customFormat="1" ht="15" customHeight="1" x14ac:dyDescent="0.25">
      <c r="A158" s="99" t="s">
        <v>79</v>
      </c>
      <c r="B158" s="111" t="s">
        <v>280</v>
      </c>
      <c r="C158" s="106">
        <v>1</v>
      </c>
      <c r="D158" s="107">
        <v>27.7</v>
      </c>
      <c r="E158" s="40">
        <f>VLOOKUP(A158,[1]USA!$D$9:$P$939,12,FALSE)</f>
        <v>31.4</v>
      </c>
      <c r="F158" s="40">
        <f>VLOOKUP(A158,[1]USA!$D$9:$P$939,11,FALSE)</f>
        <v>33.050000000000004</v>
      </c>
      <c r="G158" s="101">
        <f t="shared" si="36"/>
        <v>25.200000000000003</v>
      </c>
      <c r="H158" s="107">
        <f t="shared" si="37"/>
        <v>22.060000000000006</v>
      </c>
      <c r="I158" s="133">
        <f t="shared" si="38"/>
        <v>19.862000000000005</v>
      </c>
      <c r="J158" s="87">
        <f t="shared" si="39"/>
        <v>17.350000000000005</v>
      </c>
      <c r="K158" s="16"/>
    </row>
    <row r="159" spans="1:26" s="28" customFormat="1" ht="15" customHeight="1" x14ac:dyDescent="0.25">
      <c r="A159" s="84" t="s">
        <v>248</v>
      </c>
      <c r="B159" s="110" t="s">
        <v>281</v>
      </c>
      <c r="C159" s="57">
        <v>1</v>
      </c>
      <c r="D159" s="58">
        <v>41.6</v>
      </c>
      <c r="E159" s="40">
        <f>VLOOKUP(A159,[1]USA!$D$9:$P$939,12,FALSE)</f>
        <v>47.07</v>
      </c>
      <c r="F159" s="40">
        <f>VLOOKUP(A159,[1]USA!$D$9:$P$939,11,FALSE)</f>
        <v>49.550000000000004</v>
      </c>
      <c r="G159" s="41">
        <f t="shared" si="36"/>
        <v>37.782500000000006</v>
      </c>
      <c r="H159" s="58">
        <f t="shared" si="37"/>
        <v>33.075500000000005</v>
      </c>
      <c r="I159" s="58">
        <f t="shared" si="38"/>
        <v>29.780600000000003</v>
      </c>
      <c r="J159" s="87">
        <f t="shared" si="39"/>
        <v>26.015000000000004</v>
      </c>
      <c r="K159" s="16"/>
    </row>
    <row r="160" spans="1:26" s="28" customFormat="1" ht="15" customHeight="1" x14ac:dyDescent="0.25">
      <c r="A160" s="84" t="s">
        <v>286</v>
      </c>
      <c r="B160" s="110" t="s">
        <v>420</v>
      </c>
      <c r="C160" s="57">
        <v>1</v>
      </c>
      <c r="D160" s="58">
        <v>24.9</v>
      </c>
      <c r="E160" s="40">
        <f>VLOOKUP(A160,[1]USA!$D$9:$P$939,12,FALSE)</f>
        <v>29.75</v>
      </c>
      <c r="F160" s="40">
        <f>VLOOKUP(A160,[1]USA!$D$9:$P$939,11,FALSE)</f>
        <v>33.050000000000004</v>
      </c>
      <c r="G160" s="41">
        <f t="shared" si="36"/>
        <v>25.612500000000004</v>
      </c>
      <c r="H160" s="58">
        <f t="shared" si="37"/>
        <v>22.637500000000003</v>
      </c>
      <c r="I160" s="58">
        <f t="shared" si="38"/>
        <v>20.555000000000007</v>
      </c>
      <c r="J160" s="87">
        <f t="shared" si="39"/>
        <v>18.175000000000004</v>
      </c>
      <c r="K160" s="16"/>
    </row>
    <row r="161" spans="1:12" s="28" customFormat="1" ht="15" customHeight="1" x14ac:dyDescent="0.25">
      <c r="A161" s="84" t="s">
        <v>289</v>
      </c>
      <c r="B161" s="110" t="s">
        <v>421</v>
      </c>
      <c r="C161" s="57">
        <v>1</v>
      </c>
      <c r="D161" s="58">
        <v>22.05</v>
      </c>
      <c r="E161" s="40">
        <f>VLOOKUP(A161,[1]USA!$D$9:$P$939,12,FALSE)</f>
        <v>24.82</v>
      </c>
      <c r="F161" s="40">
        <f>VLOOKUP(A161,[1]USA!$D$9:$P$939,11,FALSE)</f>
        <v>29.200000000000003</v>
      </c>
      <c r="G161" s="41">
        <f t="shared" si="36"/>
        <v>22.995000000000005</v>
      </c>
      <c r="H161" s="58">
        <f t="shared" si="37"/>
        <v>20.513000000000005</v>
      </c>
      <c r="I161" s="58">
        <f t="shared" si="38"/>
        <v>18.775600000000004</v>
      </c>
      <c r="J161" s="87">
        <f t="shared" si="39"/>
        <v>16.790000000000003</v>
      </c>
      <c r="K161" s="16"/>
    </row>
    <row r="162" spans="1:12" s="168" customFormat="1" ht="25.75" customHeight="1" x14ac:dyDescent="0.2">
      <c r="A162" s="82" t="s">
        <v>534</v>
      </c>
      <c r="B162" s="112" t="s">
        <v>536</v>
      </c>
      <c r="C162" s="11">
        <v>1</v>
      </c>
      <c r="D162" s="41">
        <v>16.25</v>
      </c>
      <c r="E162" s="40">
        <f>VLOOKUP(A162,[1]USA!$D$9:$P$939,12,FALSE)</f>
        <v>12.6</v>
      </c>
      <c r="F162" s="40">
        <f>VLOOKUP(A162,[1]USA!$D$9:$P$939,11,FALSE)</f>
        <v>21</v>
      </c>
      <c r="G162" s="41">
        <f>F162-(E162*$G$17)</f>
        <v>17.850000000000001</v>
      </c>
      <c r="H162" s="118">
        <f>F162-(E162*$H$17)</f>
        <v>16.59</v>
      </c>
      <c r="I162" s="41">
        <f>F162-(E162*$I$17)</f>
        <v>15.708</v>
      </c>
      <c r="J162" s="83">
        <f>F162-(E162*$J$17)</f>
        <v>14.7</v>
      </c>
      <c r="K162" s="16"/>
    </row>
    <row r="163" spans="1:12" s="42" customFormat="1" ht="25.75" customHeight="1" x14ac:dyDescent="0.25">
      <c r="A163" s="82" t="s">
        <v>535</v>
      </c>
      <c r="B163" s="110" t="s">
        <v>537</v>
      </c>
      <c r="C163" s="117">
        <v>1</v>
      </c>
      <c r="D163" s="118">
        <v>16.25</v>
      </c>
      <c r="E163" s="40">
        <f>VLOOKUP(A163,[1]USA!$D$9:$P$939,12,FALSE)</f>
        <v>12.6</v>
      </c>
      <c r="F163" s="40">
        <f>VLOOKUP(A163,[1]USA!$D$9:$P$939,11,FALSE)</f>
        <v>21</v>
      </c>
      <c r="G163" s="41">
        <f>F163-(E163*$G$17)</f>
        <v>17.850000000000001</v>
      </c>
      <c r="H163" s="118">
        <f>F163-(E163*$H$17)</f>
        <v>16.59</v>
      </c>
      <c r="I163" s="41">
        <f>F163-(E163*$I$17)</f>
        <v>15.708</v>
      </c>
      <c r="J163" s="83">
        <f>F163-(E163*$J$17)</f>
        <v>14.7</v>
      </c>
      <c r="K163" s="16"/>
      <c r="L163" s="8"/>
    </row>
    <row r="164" spans="1:12" s="43" customFormat="1" ht="15.75" customHeight="1" x14ac:dyDescent="0.25">
      <c r="A164" s="433" t="s">
        <v>468</v>
      </c>
      <c r="B164" s="434"/>
      <c r="C164" s="434"/>
      <c r="D164" s="434"/>
      <c r="E164" s="434"/>
      <c r="F164" s="434"/>
      <c r="G164" s="434"/>
      <c r="H164" s="434"/>
      <c r="I164" s="435"/>
      <c r="J164" s="436"/>
      <c r="K164" s="16"/>
    </row>
    <row r="165" spans="1:12" s="28" customFormat="1" ht="15" customHeight="1" x14ac:dyDescent="0.25">
      <c r="A165" s="84" t="s">
        <v>56</v>
      </c>
      <c r="B165" s="110" t="s">
        <v>292</v>
      </c>
      <c r="C165" s="57">
        <v>1</v>
      </c>
      <c r="D165" s="58">
        <v>29.95</v>
      </c>
      <c r="E165" s="41">
        <f>VLOOKUP(A165,[1]USA!$D$9:$P$939,12,FALSE)</f>
        <v>36.479999999999997</v>
      </c>
      <c r="F165" s="40">
        <f>VLOOKUP(A165,[1]USA!$D$9:$P$939,11,FALSE)</f>
        <v>38.400000000000006</v>
      </c>
      <c r="G165" s="41">
        <f>F165-(E165*$G$17)</f>
        <v>29.280000000000008</v>
      </c>
      <c r="H165" s="58">
        <f>F165-(E165*$H$17)</f>
        <v>25.632000000000005</v>
      </c>
      <c r="I165" s="58">
        <f>F165-(E165*$I$17)</f>
        <v>23.078400000000009</v>
      </c>
      <c r="J165" s="87">
        <f>F165-(E165*$J$17)</f>
        <v>20.160000000000007</v>
      </c>
      <c r="K165" s="16"/>
    </row>
    <row r="166" spans="1:12" s="28" customFormat="1" ht="15" customHeight="1" x14ac:dyDescent="0.25">
      <c r="A166" s="84" t="s">
        <v>121</v>
      </c>
      <c r="B166" s="52" t="s">
        <v>0</v>
      </c>
      <c r="C166" s="57">
        <v>1</v>
      </c>
      <c r="D166" s="58">
        <v>29.95</v>
      </c>
      <c r="E166" s="41">
        <f>VLOOKUP(A166,[1]USA!$D$9:$P$939,12,FALSE)</f>
        <v>36.479999999999997</v>
      </c>
      <c r="F166" s="40">
        <f>VLOOKUP(A166,[1]USA!$D$9:$P$939,11,FALSE)</f>
        <v>38.400000000000006</v>
      </c>
      <c r="G166" s="41">
        <f>F166-(E166*$G$17)</f>
        <v>29.280000000000008</v>
      </c>
      <c r="H166" s="58">
        <f>F166-(E166*$H$17)</f>
        <v>25.632000000000005</v>
      </c>
      <c r="I166" s="58">
        <f>F166-(E166*$I$17)</f>
        <v>23.078400000000009</v>
      </c>
      <c r="J166" s="87">
        <f>F166-(E166*$J$17)</f>
        <v>20.160000000000007</v>
      </c>
      <c r="K166" s="16"/>
    </row>
    <row r="167" spans="1:12" s="28" customFormat="1" ht="15.75" customHeight="1" x14ac:dyDescent="0.25">
      <c r="A167" s="426" t="s">
        <v>123</v>
      </c>
      <c r="B167" s="427"/>
      <c r="C167" s="427"/>
      <c r="D167" s="427"/>
      <c r="E167" s="427"/>
      <c r="F167" s="427"/>
      <c r="G167" s="427"/>
      <c r="H167" s="427"/>
      <c r="I167" s="428"/>
      <c r="J167" s="429"/>
      <c r="K167" s="16"/>
    </row>
    <row r="168" spans="1:12" s="28" customFormat="1" ht="15" customHeight="1" x14ac:dyDescent="0.25">
      <c r="A168" s="82" t="s">
        <v>120</v>
      </c>
      <c r="B168" s="110" t="s">
        <v>283</v>
      </c>
      <c r="C168" s="57">
        <v>1</v>
      </c>
      <c r="D168" s="58">
        <v>14.75</v>
      </c>
      <c r="E168" s="41">
        <f>VLOOKUP(A168,[1]USA!$D$9:$P$939,12,FALSE)</f>
        <v>17.91</v>
      </c>
      <c r="F168" s="40">
        <f>VLOOKUP(A168,[1]USA!$D$9:$P$939,11,FALSE)</f>
        <v>18.850000000000001</v>
      </c>
      <c r="G168" s="41">
        <f t="shared" ref="G168:G174" si="40">F168-(E168*$G$17)</f>
        <v>14.372500000000002</v>
      </c>
      <c r="H168" s="58">
        <f t="shared" ref="H168:H174" si="41">F168-(E168*$H$17)</f>
        <v>12.581500000000002</v>
      </c>
      <c r="I168" s="58">
        <f t="shared" ref="I168:I174" si="42">F168-(E168*$I$17)</f>
        <v>11.327800000000002</v>
      </c>
      <c r="J168" s="87">
        <f t="shared" ref="J168:J174" si="43">F168-(E168*$J$17)</f>
        <v>9.8950000000000014</v>
      </c>
      <c r="K168" s="16"/>
    </row>
    <row r="169" spans="1:12" s="28" customFormat="1" ht="15" customHeight="1" x14ac:dyDescent="0.25">
      <c r="A169" s="82" t="s">
        <v>42</v>
      </c>
      <c r="B169" s="110" t="s">
        <v>165</v>
      </c>
      <c r="C169" s="57">
        <v>1</v>
      </c>
      <c r="D169" s="58">
        <v>14.75</v>
      </c>
      <c r="E169" s="41">
        <f>VLOOKUP(A169,[1]USA!$D$9:$P$939,12,FALSE)</f>
        <v>17.91</v>
      </c>
      <c r="F169" s="40">
        <f>VLOOKUP(A169,[1]USA!$D$9:$P$939,11,FALSE)</f>
        <v>18.850000000000001</v>
      </c>
      <c r="G169" s="41">
        <f t="shared" si="40"/>
        <v>14.372500000000002</v>
      </c>
      <c r="H169" s="58">
        <f t="shared" si="41"/>
        <v>12.581500000000002</v>
      </c>
      <c r="I169" s="58">
        <f t="shared" si="42"/>
        <v>11.327800000000002</v>
      </c>
      <c r="J169" s="87">
        <f t="shared" si="43"/>
        <v>9.8950000000000014</v>
      </c>
      <c r="K169" s="16"/>
    </row>
    <row r="170" spans="1:12" s="28" customFormat="1" ht="15.75" customHeight="1" x14ac:dyDescent="0.25">
      <c r="A170" s="84" t="s">
        <v>285</v>
      </c>
      <c r="B170" s="110" t="s">
        <v>316</v>
      </c>
      <c r="C170" s="57">
        <v>1</v>
      </c>
      <c r="D170" s="58">
        <v>15.95</v>
      </c>
      <c r="E170" s="41">
        <f>VLOOKUP(A170,[1]USA!$D$9:$P$939,12,FALSE)</f>
        <v>19.48</v>
      </c>
      <c r="F170" s="40">
        <f>VLOOKUP(A170,[1]USA!$D$9:$P$939,11,FALSE)</f>
        <v>20.5</v>
      </c>
      <c r="G170" s="41">
        <f>F170-(E170*$G$17)</f>
        <v>15.629999999999999</v>
      </c>
      <c r="H170" s="58">
        <f>F170-(E170*$H$17)</f>
        <v>13.682</v>
      </c>
      <c r="I170" s="58">
        <f>F170-(E170*$I$17)</f>
        <v>12.3184</v>
      </c>
      <c r="J170" s="87">
        <f>F170-(E170*$J$17)</f>
        <v>10.76</v>
      </c>
      <c r="K170" s="16"/>
    </row>
    <row r="171" spans="1:12" s="28" customFormat="1" ht="15.75" customHeight="1" x14ac:dyDescent="0.25">
      <c r="A171" s="84" t="s">
        <v>55</v>
      </c>
      <c r="B171" s="110" t="s">
        <v>315</v>
      </c>
      <c r="C171" s="57">
        <v>1</v>
      </c>
      <c r="D171" s="58">
        <v>15.95</v>
      </c>
      <c r="E171" s="41">
        <f>VLOOKUP(A171,[1]USA!$D$9:$P$939,12,FALSE)</f>
        <v>19.48</v>
      </c>
      <c r="F171" s="40">
        <f>VLOOKUP(A171,[1]USA!$D$9:$P$939,11,FALSE)</f>
        <v>20.5</v>
      </c>
      <c r="G171" s="41">
        <f t="shared" si="40"/>
        <v>15.629999999999999</v>
      </c>
      <c r="H171" s="58">
        <f t="shared" si="41"/>
        <v>13.682</v>
      </c>
      <c r="I171" s="58">
        <f t="shared" si="42"/>
        <v>12.3184</v>
      </c>
      <c r="J171" s="87">
        <f t="shared" si="43"/>
        <v>10.76</v>
      </c>
      <c r="K171" s="16"/>
    </row>
    <row r="172" spans="1:12" s="28" customFormat="1" ht="15" customHeight="1" x14ac:dyDescent="0.25">
      <c r="A172" s="84" t="s">
        <v>12</v>
      </c>
      <c r="B172" s="110" t="s">
        <v>247</v>
      </c>
      <c r="C172" s="57">
        <v>1</v>
      </c>
      <c r="D172" s="58">
        <v>15.95</v>
      </c>
      <c r="E172" s="41">
        <f>VLOOKUP(A172,[1]USA!$D$9:$P$939,12,FALSE)</f>
        <v>19.48</v>
      </c>
      <c r="F172" s="40">
        <f>VLOOKUP(A172,[1]USA!$D$9:$P$939,11,FALSE)</f>
        <v>20.5</v>
      </c>
      <c r="G172" s="41">
        <f t="shared" si="40"/>
        <v>15.629999999999999</v>
      </c>
      <c r="H172" s="58">
        <f t="shared" si="41"/>
        <v>13.682</v>
      </c>
      <c r="I172" s="58">
        <f t="shared" si="42"/>
        <v>12.3184</v>
      </c>
      <c r="J172" s="87">
        <f t="shared" si="43"/>
        <v>10.76</v>
      </c>
      <c r="K172" s="16"/>
    </row>
    <row r="173" spans="1:12" s="28" customFormat="1" ht="15" customHeight="1" x14ac:dyDescent="0.25">
      <c r="A173" s="84" t="s">
        <v>105</v>
      </c>
      <c r="B173" s="110" t="s">
        <v>314</v>
      </c>
      <c r="C173" s="57">
        <v>1</v>
      </c>
      <c r="D173" s="58">
        <v>15.95</v>
      </c>
      <c r="E173" s="41">
        <f>VLOOKUP(A173,[1]USA!$D$9:$P$939,12,FALSE)</f>
        <v>19.48</v>
      </c>
      <c r="F173" s="40">
        <f>VLOOKUP(A173,[1]USA!$D$9:$P$939,11,FALSE)</f>
        <v>20.5</v>
      </c>
      <c r="G173" s="41">
        <f t="shared" si="40"/>
        <v>15.629999999999999</v>
      </c>
      <c r="H173" s="58">
        <f t="shared" si="41"/>
        <v>13.682</v>
      </c>
      <c r="I173" s="58">
        <f t="shared" si="42"/>
        <v>12.3184</v>
      </c>
      <c r="J173" s="87">
        <f t="shared" si="43"/>
        <v>10.76</v>
      </c>
      <c r="K173" s="16"/>
    </row>
    <row r="174" spans="1:12" s="28" customFormat="1" ht="15" customHeight="1" x14ac:dyDescent="0.25">
      <c r="A174" s="84" t="s">
        <v>83</v>
      </c>
      <c r="B174" s="52" t="s">
        <v>3</v>
      </c>
      <c r="C174" s="57">
        <v>1</v>
      </c>
      <c r="D174" s="58">
        <v>47.7</v>
      </c>
      <c r="E174" s="41">
        <f>VLOOKUP(A174,[1]USA!$D$9:$P$939,12,FALSE)</f>
        <v>58.09</v>
      </c>
      <c r="F174" s="40">
        <f>VLOOKUP(A174,[1]USA!$D$9:$P$939,11,FALSE)</f>
        <v>61.150000000000006</v>
      </c>
      <c r="G174" s="41">
        <f t="shared" si="40"/>
        <v>46.627500000000005</v>
      </c>
      <c r="H174" s="58">
        <f t="shared" si="41"/>
        <v>40.818500000000007</v>
      </c>
      <c r="I174" s="58">
        <f t="shared" si="42"/>
        <v>36.752200000000002</v>
      </c>
      <c r="J174" s="87">
        <f t="shared" si="43"/>
        <v>32.105000000000004</v>
      </c>
      <c r="K174" s="16"/>
    </row>
    <row r="175" spans="1:12" s="28" customFormat="1" ht="15.75" customHeight="1" x14ac:dyDescent="0.25">
      <c r="A175" s="439" t="s">
        <v>260</v>
      </c>
      <c r="B175" s="440"/>
      <c r="C175" s="440"/>
      <c r="D175" s="440"/>
      <c r="E175" s="440"/>
      <c r="F175" s="440"/>
      <c r="G175" s="440"/>
      <c r="H175" s="440"/>
      <c r="I175" s="441"/>
      <c r="J175" s="442"/>
      <c r="K175" s="16"/>
    </row>
    <row r="176" spans="1:12" s="28" customFormat="1" ht="25.75" customHeight="1" thickBot="1" x14ac:dyDescent="0.3">
      <c r="A176" s="185" t="s">
        <v>258</v>
      </c>
      <c r="B176" s="215" t="s">
        <v>547</v>
      </c>
      <c r="C176" s="186">
        <v>1</v>
      </c>
      <c r="D176" s="187">
        <v>28.25</v>
      </c>
      <c r="E176" s="188">
        <f>VLOOKUP(A176,[1]USA!$D$9:$P$939,12,FALSE)</f>
        <v>35.479999999999997</v>
      </c>
      <c r="F176" s="174">
        <f>VLOOKUP(A176,[1]USA!$D$9:$P$939,11,FALSE)</f>
        <v>37.35</v>
      </c>
      <c r="G176" s="188">
        <f>F176-(E176*$G$17)</f>
        <v>28.480000000000004</v>
      </c>
      <c r="H176" s="187">
        <f>F176-(E176*$H$17)</f>
        <v>24.932000000000002</v>
      </c>
      <c r="I176" s="187">
        <f>F176-(E176*$I$17)</f>
        <v>22.448400000000003</v>
      </c>
      <c r="J176" s="189">
        <f>F176-(E176*$J$17)</f>
        <v>19.610000000000003</v>
      </c>
      <c r="K176" s="16"/>
    </row>
    <row r="177" spans="1:222" s="7" customFormat="1" ht="16.75" customHeight="1" x14ac:dyDescent="0.25"/>
    <row r="178" spans="1:222" ht="16.75" customHeight="1" x14ac:dyDescent="0.25">
      <c r="A178" s="161"/>
      <c r="B178" s="161"/>
      <c r="C178" s="161"/>
      <c r="D178" s="161"/>
      <c r="E178" s="161"/>
      <c r="F178" s="161"/>
      <c r="G178" s="161"/>
      <c r="H178" s="161"/>
      <c r="I178" s="161"/>
      <c r="J178" s="161"/>
      <c r="K178" s="161"/>
      <c r="L178" s="161"/>
      <c r="M178" s="161"/>
      <c r="N178" s="161"/>
      <c r="O178" s="161"/>
      <c r="P178" s="161"/>
      <c r="Q178" s="161"/>
      <c r="R178" s="161"/>
      <c r="S178" s="161"/>
      <c r="T178" s="161"/>
      <c r="U178" s="161"/>
      <c r="V178" s="161"/>
      <c r="W178" s="161"/>
      <c r="X178" s="161"/>
      <c r="Y178" s="161"/>
      <c r="Z178" s="161"/>
      <c r="AA178" s="161"/>
      <c r="AB178" s="161"/>
      <c r="AC178" s="161"/>
      <c r="AD178" s="161"/>
      <c r="AE178" s="161"/>
      <c r="AF178" s="161"/>
      <c r="AG178" s="161"/>
      <c r="AH178" s="161"/>
      <c r="AI178" s="161"/>
      <c r="AJ178" s="161"/>
      <c r="AK178" s="161"/>
      <c r="AL178" s="161"/>
      <c r="AM178" s="161"/>
      <c r="AN178" s="161"/>
      <c r="AO178" s="161"/>
      <c r="AP178" s="161"/>
      <c r="AQ178" s="161"/>
      <c r="AR178" s="161"/>
      <c r="AS178" s="161"/>
      <c r="AT178" s="161"/>
      <c r="AU178" s="161"/>
      <c r="AV178" s="161"/>
      <c r="AW178" s="161"/>
      <c r="AX178" s="161"/>
      <c r="AY178" s="161"/>
      <c r="AZ178" s="161"/>
      <c r="BA178" s="161"/>
      <c r="BB178" s="161"/>
      <c r="BC178" s="161"/>
      <c r="BD178" s="161"/>
      <c r="BE178" s="161"/>
      <c r="BF178" s="161"/>
      <c r="BG178" s="161"/>
      <c r="BH178" s="161"/>
      <c r="BI178" s="161"/>
      <c r="BJ178" s="161"/>
      <c r="BK178" s="161"/>
      <c r="BL178" s="161"/>
      <c r="BM178" s="161"/>
      <c r="BN178" s="161"/>
      <c r="BO178" s="161"/>
      <c r="BP178" s="161"/>
      <c r="BQ178" s="161"/>
      <c r="BR178" s="161"/>
      <c r="BS178" s="161"/>
      <c r="BT178" s="161"/>
      <c r="BU178" s="161"/>
      <c r="BV178" s="161"/>
      <c r="BW178" s="161"/>
      <c r="BX178" s="161"/>
      <c r="BY178" s="161"/>
      <c r="BZ178" s="161"/>
      <c r="CA178" s="161"/>
      <c r="CB178" s="161"/>
      <c r="CC178" s="161"/>
      <c r="CD178" s="161"/>
      <c r="CE178" s="161"/>
      <c r="CF178" s="161"/>
      <c r="CG178" s="161"/>
      <c r="CH178" s="161"/>
      <c r="CI178" s="161"/>
      <c r="CJ178" s="161"/>
      <c r="CK178" s="161"/>
      <c r="CL178" s="161"/>
      <c r="CM178" s="161"/>
      <c r="CN178" s="161"/>
      <c r="CO178" s="161"/>
      <c r="CP178" s="161"/>
      <c r="CQ178" s="161"/>
      <c r="CR178" s="161"/>
      <c r="CS178" s="161"/>
      <c r="CT178" s="161"/>
      <c r="CU178" s="161"/>
      <c r="CV178" s="161"/>
      <c r="CW178" s="161"/>
      <c r="CX178" s="161"/>
      <c r="CY178" s="161"/>
      <c r="CZ178" s="161"/>
      <c r="DA178" s="161"/>
      <c r="DB178" s="161"/>
      <c r="DC178" s="161"/>
      <c r="DD178" s="161"/>
      <c r="DE178" s="161"/>
      <c r="DF178" s="161"/>
      <c r="DG178" s="161"/>
      <c r="DH178" s="161"/>
      <c r="DI178" s="161"/>
      <c r="DJ178" s="161"/>
      <c r="DK178" s="161"/>
      <c r="DL178" s="161"/>
      <c r="DM178" s="161"/>
      <c r="DN178" s="161"/>
      <c r="DO178" s="161"/>
      <c r="DP178" s="161"/>
      <c r="DQ178" s="161"/>
      <c r="DR178" s="161"/>
      <c r="DS178" s="161"/>
      <c r="DT178" s="161"/>
      <c r="DU178" s="161"/>
      <c r="DV178" s="161"/>
      <c r="DW178" s="161"/>
      <c r="DX178" s="161"/>
      <c r="DY178" s="161"/>
      <c r="DZ178" s="161"/>
      <c r="EA178" s="161"/>
      <c r="EB178" s="161"/>
      <c r="EC178" s="161"/>
      <c r="ED178" s="161"/>
      <c r="EE178" s="161"/>
      <c r="EF178" s="161"/>
      <c r="EG178" s="161"/>
      <c r="EH178" s="161"/>
      <c r="EI178" s="161"/>
      <c r="EJ178" s="161"/>
      <c r="EK178" s="161"/>
      <c r="EL178" s="161"/>
      <c r="EM178" s="161"/>
      <c r="EN178" s="161"/>
      <c r="EO178" s="161"/>
      <c r="EP178" s="161"/>
      <c r="EQ178" s="161"/>
      <c r="ER178" s="161"/>
      <c r="ES178" s="161"/>
      <c r="ET178" s="161"/>
      <c r="EU178" s="161"/>
      <c r="EV178" s="161"/>
      <c r="EW178" s="161"/>
      <c r="EX178" s="161"/>
      <c r="EY178" s="161"/>
      <c r="EZ178" s="161"/>
      <c r="FA178" s="161"/>
      <c r="FB178" s="161"/>
      <c r="FC178" s="161"/>
      <c r="FD178" s="161"/>
      <c r="FE178" s="161"/>
      <c r="FF178" s="161"/>
      <c r="FG178" s="161"/>
      <c r="FH178" s="161"/>
      <c r="FI178" s="161"/>
      <c r="FJ178" s="161"/>
      <c r="FK178" s="161"/>
      <c r="FL178" s="161"/>
      <c r="FM178" s="161"/>
      <c r="FN178" s="161"/>
      <c r="FO178" s="161"/>
      <c r="FP178" s="161"/>
      <c r="FQ178" s="161"/>
      <c r="FR178" s="161"/>
      <c r="FS178" s="161"/>
      <c r="FT178" s="161"/>
      <c r="FU178" s="161"/>
      <c r="FV178" s="161"/>
      <c r="FW178" s="161"/>
      <c r="FX178" s="161"/>
      <c r="FY178" s="161"/>
      <c r="FZ178" s="161"/>
      <c r="GA178" s="161"/>
      <c r="GB178" s="161"/>
      <c r="GC178" s="161"/>
      <c r="GD178" s="161"/>
      <c r="GE178" s="161"/>
      <c r="GF178" s="161"/>
      <c r="GG178" s="161"/>
      <c r="GH178" s="161"/>
      <c r="GI178" s="161"/>
      <c r="GJ178" s="161"/>
      <c r="GK178" s="161"/>
      <c r="GL178" s="161"/>
      <c r="GM178" s="161"/>
      <c r="GN178" s="161"/>
      <c r="GO178" s="161"/>
      <c r="GP178" s="161"/>
      <c r="GQ178" s="161"/>
      <c r="GR178" s="161"/>
      <c r="GS178" s="161"/>
      <c r="GT178" s="161"/>
      <c r="GU178" s="161"/>
      <c r="GV178" s="161"/>
      <c r="GW178" s="161"/>
      <c r="GX178" s="161"/>
      <c r="GY178" s="161"/>
      <c r="GZ178" s="161"/>
      <c r="HA178" s="161"/>
      <c r="HB178" s="161"/>
      <c r="HC178" s="161"/>
      <c r="HD178" s="161"/>
      <c r="HE178" s="161"/>
      <c r="HF178" s="161"/>
      <c r="HG178" s="161"/>
      <c r="HH178" s="161"/>
      <c r="HI178" s="161"/>
      <c r="HJ178" s="161"/>
      <c r="HK178" s="161"/>
      <c r="HL178" s="161"/>
      <c r="HM178" s="161"/>
      <c r="HN178" s="161"/>
    </row>
    <row r="179" spans="1:222" s="55" customFormat="1" ht="15" customHeight="1" x14ac:dyDescent="0.25">
      <c r="K179" s="8"/>
      <c r="L179" s="8"/>
    </row>
    <row r="180" spans="1:222" s="55" customFormat="1" ht="15" customHeight="1" x14ac:dyDescent="0.25">
      <c r="K180" s="8"/>
      <c r="L180" s="8"/>
    </row>
    <row r="181" spans="1:222" s="55" customFormat="1" ht="15" customHeight="1" x14ac:dyDescent="0.25">
      <c r="K181" s="8"/>
      <c r="L181" s="8"/>
    </row>
    <row r="182" spans="1:222" s="55" customFormat="1" ht="15" customHeight="1" x14ac:dyDescent="0.25">
      <c r="K182" s="8"/>
      <c r="L182" s="8"/>
    </row>
    <row r="183" spans="1:222" s="55" customFormat="1" ht="15" customHeight="1" x14ac:dyDescent="0.25">
      <c r="K183" s="8"/>
      <c r="L183" s="8"/>
    </row>
    <row r="184" spans="1:222" s="55" customFormat="1" ht="15" customHeight="1" x14ac:dyDescent="0.25">
      <c r="K184" s="8"/>
      <c r="L184" s="8"/>
    </row>
    <row r="185" spans="1:222" s="55" customFormat="1" ht="15" customHeight="1" x14ac:dyDescent="0.25">
      <c r="K185" s="8"/>
      <c r="L185" s="8"/>
    </row>
    <row r="186" spans="1:222" s="55" customFormat="1" ht="15" customHeight="1" x14ac:dyDescent="0.25">
      <c r="K186" s="8"/>
      <c r="L186" s="8"/>
    </row>
    <row r="187" spans="1:222" s="55" customFormat="1" ht="15" customHeight="1" x14ac:dyDescent="0.25">
      <c r="K187" s="8"/>
      <c r="L187" s="8"/>
    </row>
    <row r="188" spans="1:222" s="55" customFormat="1" ht="15" customHeight="1" x14ac:dyDescent="0.25">
      <c r="K188" s="8"/>
      <c r="L188" s="8"/>
    </row>
    <row r="189" spans="1:222" s="55" customFormat="1" ht="28" customHeight="1" x14ac:dyDescent="0.25">
      <c r="K189" s="8"/>
      <c r="L189" s="8"/>
    </row>
    <row r="190" spans="1:222" s="55" customFormat="1" ht="31" customHeight="1" x14ac:dyDescent="0.25">
      <c r="K190" s="8"/>
      <c r="L190" s="8"/>
    </row>
    <row r="191" spans="1:222" s="55" customFormat="1" ht="52" customHeight="1" x14ac:dyDescent="0.25">
      <c r="K191" s="8"/>
      <c r="L191" s="8"/>
    </row>
    <row r="192" spans="1:222" s="55" customFormat="1" ht="64" customHeight="1" x14ac:dyDescent="0.25">
      <c r="K192" s="8"/>
      <c r="L192" s="8"/>
    </row>
    <row r="193" spans="1:12" s="55" customFormat="1" ht="98.15" customHeight="1" x14ac:dyDescent="0.25">
      <c r="K193" s="8"/>
      <c r="L193" s="8"/>
    </row>
    <row r="194" spans="1:12" s="55" customFormat="1" ht="58" customHeight="1" x14ac:dyDescent="0.25">
      <c r="K194" s="8"/>
      <c r="L194" s="8"/>
    </row>
    <row r="195" spans="1:12" s="55" customFormat="1" ht="67" customHeight="1" x14ac:dyDescent="0.25">
      <c r="K195" s="8"/>
      <c r="L195" s="8"/>
    </row>
    <row r="196" spans="1:12" s="55" customFormat="1" ht="99" customHeight="1" x14ac:dyDescent="0.25">
      <c r="K196" s="8"/>
      <c r="L196" s="8"/>
    </row>
    <row r="197" spans="1:12" s="199" customFormat="1" ht="19" customHeight="1" x14ac:dyDescent="0.25">
      <c r="K197" s="8"/>
      <c r="L197" s="8"/>
    </row>
    <row r="198" spans="1:12" s="55" customFormat="1" ht="16" customHeight="1" x14ac:dyDescent="0.25">
      <c r="K198" s="8"/>
      <c r="L198" s="8"/>
    </row>
    <row r="199" spans="1:12" s="55" customFormat="1" ht="16" customHeight="1" x14ac:dyDescent="0.25">
      <c r="K199" s="8"/>
      <c r="L199" s="8"/>
    </row>
    <row r="200" spans="1:12" s="55" customFormat="1" ht="16" customHeight="1" x14ac:dyDescent="0.25">
      <c r="K200" s="8"/>
      <c r="L200" s="8"/>
    </row>
    <row r="201" spans="1:12" s="55" customFormat="1" ht="16" customHeight="1" x14ac:dyDescent="0.25">
      <c r="K201" s="8"/>
      <c r="L201" s="8"/>
    </row>
    <row r="202" spans="1:12" s="55" customFormat="1" ht="36" customHeight="1" x14ac:dyDescent="0.25">
      <c r="K202" s="8"/>
      <c r="L202" s="8"/>
    </row>
    <row r="203" spans="1:12" ht="16.75" customHeight="1" x14ac:dyDescent="0.25">
      <c r="A203" s="8"/>
      <c r="B203" s="8"/>
      <c r="C203" s="8"/>
      <c r="D203" s="8"/>
      <c r="E203" s="8"/>
      <c r="F203" s="8"/>
      <c r="G203" s="8"/>
      <c r="H203" s="8"/>
    </row>
    <row r="204" spans="1:12" s="55" customFormat="1" ht="28" customHeight="1" x14ac:dyDescent="0.25">
      <c r="K204" s="8"/>
      <c r="L204" s="8"/>
    </row>
    <row r="205" spans="1:12" s="56" customFormat="1" ht="20.149999999999999" customHeight="1" x14ac:dyDescent="0.25">
      <c r="K205" s="10"/>
      <c r="L205" s="10"/>
    </row>
    <row r="206" spans="1:12" s="56" customFormat="1" ht="20.149999999999999" customHeight="1" x14ac:dyDescent="0.25">
      <c r="K206" s="10"/>
      <c r="L206" s="10"/>
    </row>
    <row r="207" spans="1:12" s="56" customFormat="1" ht="20.149999999999999" customHeight="1" x14ac:dyDescent="0.25">
      <c r="K207" s="10"/>
      <c r="L207" s="10"/>
    </row>
    <row r="208" spans="1:12" s="56" customFormat="1" ht="20.149999999999999" customHeight="1" x14ac:dyDescent="0.25">
      <c r="K208" s="10"/>
      <c r="L208" s="10"/>
    </row>
    <row r="209" spans="5:12" s="56" customFormat="1" ht="20.149999999999999" customHeight="1" x14ac:dyDescent="0.25">
      <c r="K209" s="10"/>
      <c r="L209" s="10"/>
    </row>
    <row r="210" spans="5:12" s="56" customFormat="1" ht="20.149999999999999" customHeight="1" x14ac:dyDescent="0.25">
      <c r="K210" s="10"/>
      <c r="L210" s="10"/>
    </row>
    <row r="211" spans="5:12" x14ac:dyDescent="0.25">
      <c r="E211" s="49"/>
      <c r="F211" s="49"/>
      <c r="H211" s="50"/>
    </row>
    <row r="212" spans="5:12" x14ac:dyDescent="0.25">
      <c r="E212" s="49"/>
      <c r="F212" s="49"/>
      <c r="H212" s="50"/>
    </row>
    <row r="213" spans="5:12" x14ac:dyDescent="0.25">
      <c r="E213" s="49"/>
      <c r="F213" s="49"/>
      <c r="H213" s="50"/>
    </row>
    <row r="214" spans="5:12" x14ac:dyDescent="0.25">
      <c r="E214" s="49"/>
      <c r="F214" s="49"/>
      <c r="H214" s="50"/>
    </row>
    <row r="215" spans="5:12" x14ac:dyDescent="0.25">
      <c r="E215" s="49"/>
      <c r="F215" s="49"/>
      <c r="H215" s="50"/>
    </row>
    <row r="216" spans="5:12" x14ac:dyDescent="0.25">
      <c r="E216" s="49"/>
      <c r="F216" s="49"/>
      <c r="H216" s="50"/>
    </row>
    <row r="217" spans="5:12" x14ac:dyDescent="0.25">
      <c r="E217" s="49"/>
      <c r="F217" s="49"/>
      <c r="H217" s="50"/>
    </row>
    <row r="218" spans="5:12" x14ac:dyDescent="0.25">
      <c r="E218" s="49"/>
      <c r="F218" s="49"/>
      <c r="H218" s="50"/>
    </row>
    <row r="219" spans="5:12" x14ac:dyDescent="0.25">
      <c r="E219" s="49"/>
      <c r="F219" s="49"/>
      <c r="H219" s="50"/>
    </row>
    <row r="220" spans="5:12" x14ac:dyDescent="0.25">
      <c r="E220" s="49"/>
      <c r="F220" s="49"/>
      <c r="H220" s="50"/>
    </row>
    <row r="221" spans="5:12" x14ac:dyDescent="0.25">
      <c r="E221" s="49"/>
      <c r="F221" s="49"/>
      <c r="H221" s="50"/>
    </row>
    <row r="222" spans="5:12" x14ac:dyDescent="0.25">
      <c r="E222" s="49"/>
      <c r="F222" s="49"/>
      <c r="H222" s="50"/>
    </row>
    <row r="223" spans="5:12" x14ac:dyDescent="0.25">
      <c r="E223" s="49"/>
      <c r="F223" s="49"/>
      <c r="H223" s="50"/>
    </row>
    <row r="224" spans="5:12" x14ac:dyDescent="0.25">
      <c r="E224" s="49"/>
      <c r="F224" s="49"/>
      <c r="H224" s="50"/>
    </row>
    <row r="225" spans="5:8" x14ac:dyDescent="0.25">
      <c r="E225" s="49"/>
      <c r="F225" s="49"/>
      <c r="H225" s="50"/>
    </row>
    <row r="226" spans="5:8" x14ac:dyDescent="0.25">
      <c r="E226" s="49"/>
      <c r="F226" s="49"/>
      <c r="H226" s="50"/>
    </row>
  </sheetData>
  <mergeCells count="34">
    <mergeCell ref="G13:J13"/>
    <mergeCell ref="A18:J18"/>
    <mergeCell ref="A19:J19"/>
    <mergeCell ref="A13:B13"/>
    <mergeCell ref="A14:B14"/>
    <mergeCell ref="A15:B15"/>
    <mergeCell ref="H14:H16"/>
    <mergeCell ref="A16:B16"/>
    <mergeCell ref="A35:J35"/>
    <mergeCell ref="A61:J61"/>
    <mergeCell ref="A111:J111"/>
    <mergeCell ref="A54:J54"/>
    <mergeCell ref="G14:G16"/>
    <mergeCell ref="J14:J16"/>
    <mergeCell ref="A102:J102"/>
    <mergeCell ref="A34:J34"/>
    <mergeCell ref="A109:J109"/>
    <mergeCell ref="C14:F14"/>
    <mergeCell ref="C15:F16"/>
    <mergeCell ref="A145:J145"/>
    <mergeCell ref="A137:J137"/>
    <mergeCell ref="A134:J134"/>
    <mergeCell ref="A125:J125"/>
    <mergeCell ref="A85:J85"/>
    <mergeCell ref="A91:J91"/>
    <mergeCell ref="A108:J108"/>
    <mergeCell ref="A141:J141"/>
    <mergeCell ref="B144:C144"/>
    <mergeCell ref="A149:J149"/>
    <mergeCell ref="A175:J175"/>
    <mergeCell ref="A167:J167"/>
    <mergeCell ref="A164:J164"/>
    <mergeCell ref="A154:J154"/>
    <mergeCell ref="A153:J153"/>
  </mergeCells>
  <phoneticPr fontId="2" type="noConversion"/>
  <printOptions horizontalCentered="1"/>
  <pageMargins left="0.25" right="0.25" top="0.37" bottom="0.37" header="0.25" footer="0.13"/>
  <pageSetup scale="56" fitToHeight="4" orientation="landscape"/>
  <headerFooter>
    <oddFooter>&amp;C&amp;K000000&amp;P&amp;R&amp;8&amp;K000000© 2019 Herbalife Nutrition. All rights reserved. Todos los derechos reservados. USA. EUA. #4150-50 02/19</oddFooter>
  </headerFooter>
  <rowBreaks count="1" manualBreakCount="1">
    <brk id="124" max="16383" man="1"/>
  </rowBreaks>
  <customProperties>
    <customPr name="SheetOptions" r:id="rId1"/>
  </customProperties>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HX100"/>
  <sheetViews>
    <sheetView showGridLines="0" view="pageLayout" zoomScale="130" zoomScaleNormal="130" zoomScaleSheetLayoutView="100" zoomScalePageLayoutView="130" workbookViewId="0">
      <selection activeCell="E48" sqref="E48"/>
    </sheetView>
  </sheetViews>
  <sheetFormatPr defaultColWidth="11.453125" defaultRowHeight="10" x14ac:dyDescent="0.25"/>
  <cols>
    <col min="1" max="1" width="6.81640625" style="13" customWidth="1"/>
    <col min="2" max="2" width="70" style="14" customWidth="1"/>
    <col min="3" max="3" width="7.81640625" style="15" customWidth="1"/>
    <col min="4" max="4" width="10.7265625" style="8" customWidth="1"/>
    <col min="5" max="5" width="13" style="8" customWidth="1"/>
    <col min="6" max="6" width="12.1796875" style="8" customWidth="1"/>
    <col min="7" max="8" width="15.7265625" style="16" customWidth="1"/>
    <col min="9" max="9" width="15.81640625" style="16" customWidth="1"/>
    <col min="10" max="10" width="15.7265625" style="16" customWidth="1"/>
    <col min="11" max="16384" width="11.453125" style="8"/>
  </cols>
  <sheetData>
    <row r="1" spans="1:232" s="1" customFormat="1" ht="22.5" customHeight="1" thickBot="1" x14ac:dyDescent="0.3">
      <c r="A1" s="88"/>
      <c r="B1" s="89"/>
      <c r="C1" s="90"/>
      <c r="D1" s="91"/>
      <c r="E1" s="91"/>
      <c r="F1" s="91"/>
      <c r="G1" s="509" t="s">
        <v>184</v>
      </c>
      <c r="H1" s="509"/>
      <c r="I1" s="509"/>
      <c r="J1" s="510"/>
    </row>
    <row r="2" spans="1:232" s="1" customFormat="1" ht="22.5" customHeight="1" x14ac:dyDescent="0.35">
      <c r="A2" s="92"/>
      <c r="C2" s="4"/>
      <c r="D2" s="5"/>
      <c r="E2" s="2"/>
      <c r="F2" s="3"/>
      <c r="G2" s="482" t="s">
        <v>301</v>
      </c>
      <c r="H2" s="506" t="s">
        <v>185</v>
      </c>
      <c r="I2" s="73" t="s">
        <v>185</v>
      </c>
      <c r="J2" s="511" t="s">
        <v>151</v>
      </c>
    </row>
    <row r="3" spans="1:232" s="1" customFormat="1" ht="20" x14ac:dyDescent="0.35">
      <c r="A3" s="92"/>
      <c r="C3" s="4"/>
      <c r="D3" s="5"/>
      <c r="E3" s="2"/>
      <c r="F3" s="3"/>
      <c r="G3" s="483"/>
      <c r="H3" s="507"/>
      <c r="I3" s="74" t="s">
        <v>153</v>
      </c>
      <c r="J3" s="512"/>
    </row>
    <row r="4" spans="1:232" s="6" customFormat="1" ht="24" customHeight="1" thickBot="1" x14ac:dyDescent="0.3">
      <c r="A4" s="140"/>
      <c r="B4" s="141"/>
      <c r="C4" s="142"/>
      <c r="D4" s="142"/>
      <c r="E4" s="143"/>
      <c r="F4" s="144"/>
      <c r="G4" s="484"/>
      <c r="H4" s="508"/>
      <c r="I4" s="75" t="s">
        <v>148</v>
      </c>
      <c r="J4" s="513"/>
    </row>
    <row r="5" spans="1:232" s="7" customFormat="1" ht="43.75" customHeight="1" x14ac:dyDescent="0.25">
      <c r="A5" s="204" t="s">
        <v>307</v>
      </c>
      <c r="B5" s="205" t="s">
        <v>309</v>
      </c>
      <c r="C5" s="137" t="s">
        <v>166</v>
      </c>
      <c r="D5" s="136" t="s">
        <v>167</v>
      </c>
      <c r="E5" s="136" t="s">
        <v>168</v>
      </c>
      <c r="F5" s="194" t="s">
        <v>293</v>
      </c>
      <c r="G5" s="138">
        <v>0.25</v>
      </c>
      <c r="H5" s="138">
        <v>0.35</v>
      </c>
      <c r="I5" s="138">
        <v>0.42</v>
      </c>
      <c r="J5" s="139">
        <v>0.5</v>
      </c>
    </row>
    <row r="6" spans="1:232" s="7" customFormat="1" ht="16.75" customHeight="1" x14ac:dyDescent="0.25">
      <c r="A6" s="449" t="s">
        <v>470</v>
      </c>
      <c r="B6" s="450"/>
      <c r="C6" s="450"/>
      <c r="D6" s="450"/>
      <c r="E6" s="450"/>
      <c r="F6" s="450"/>
      <c r="G6" s="450"/>
      <c r="H6" s="450"/>
      <c r="I6" s="450"/>
      <c r="J6" s="451"/>
    </row>
    <row r="7" spans="1:232" ht="16.75" customHeight="1" x14ac:dyDescent="0.25">
      <c r="A7" s="514" t="s">
        <v>471</v>
      </c>
      <c r="B7" s="515"/>
      <c r="C7" s="515"/>
      <c r="D7" s="515"/>
      <c r="E7" s="515"/>
      <c r="F7" s="515"/>
      <c r="G7" s="515"/>
      <c r="H7" s="515"/>
      <c r="I7" s="515"/>
      <c r="J7" s="516"/>
      <c r="K7" s="161"/>
      <c r="L7" s="161"/>
      <c r="M7" s="161"/>
      <c r="N7" s="161"/>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1"/>
      <c r="AP7" s="161"/>
      <c r="AQ7" s="161"/>
      <c r="AR7" s="161"/>
      <c r="AS7" s="161"/>
      <c r="AT7" s="161"/>
      <c r="AU7" s="161"/>
      <c r="AV7" s="161"/>
      <c r="AW7" s="161"/>
      <c r="AX7" s="161"/>
      <c r="AY7" s="161"/>
      <c r="AZ7" s="161"/>
      <c r="BA7" s="161"/>
      <c r="BB7" s="161"/>
      <c r="BC7" s="161"/>
      <c r="BD7" s="161"/>
      <c r="BE7" s="161"/>
      <c r="BF7" s="161"/>
      <c r="BG7" s="161"/>
      <c r="BH7" s="161"/>
      <c r="BI7" s="161"/>
      <c r="BJ7" s="161"/>
      <c r="BK7" s="161"/>
      <c r="BL7" s="161"/>
      <c r="BM7" s="161"/>
      <c r="BN7" s="161"/>
      <c r="BO7" s="161"/>
      <c r="BP7" s="161"/>
      <c r="BQ7" s="161"/>
      <c r="BR7" s="161"/>
      <c r="BS7" s="161"/>
      <c r="BT7" s="161"/>
      <c r="BU7" s="161"/>
      <c r="BV7" s="161"/>
      <c r="BW7" s="161"/>
      <c r="BX7" s="161"/>
      <c r="BY7" s="161"/>
      <c r="BZ7" s="161"/>
      <c r="CA7" s="161"/>
      <c r="CB7" s="161"/>
      <c r="CC7" s="161"/>
      <c r="CD7" s="161"/>
      <c r="CE7" s="161"/>
      <c r="CF7" s="161"/>
      <c r="CG7" s="161"/>
      <c r="CH7" s="161"/>
      <c r="CI7" s="161"/>
      <c r="CJ7" s="161"/>
      <c r="CK7" s="161"/>
      <c r="CL7" s="161"/>
      <c r="CM7" s="161"/>
      <c r="CN7" s="161"/>
      <c r="CO7" s="161"/>
      <c r="CP7" s="161"/>
      <c r="CQ7" s="161"/>
      <c r="CR7" s="161"/>
      <c r="CS7" s="161"/>
      <c r="CT7" s="161"/>
      <c r="CU7" s="161"/>
      <c r="CV7" s="161"/>
      <c r="CW7" s="161"/>
      <c r="CX7" s="161"/>
      <c r="CY7" s="161"/>
      <c r="CZ7" s="161"/>
      <c r="DA7" s="161"/>
      <c r="DB7" s="161"/>
      <c r="DC7" s="161"/>
      <c r="DD7" s="161"/>
      <c r="DE7" s="161"/>
      <c r="DF7" s="161"/>
      <c r="DG7" s="161"/>
      <c r="DH7" s="161"/>
      <c r="DI7" s="161"/>
      <c r="DJ7" s="161"/>
      <c r="DK7" s="161"/>
      <c r="DL7" s="161"/>
      <c r="DM7" s="161"/>
      <c r="DN7" s="161"/>
      <c r="DO7" s="161"/>
      <c r="DP7" s="161"/>
      <c r="DQ7" s="161"/>
      <c r="DR7" s="161"/>
      <c r="DS7" s="161"/>
      <c r="DT7" s="161"/>
      <c r="DU7" s="161"/>
      <c r="DV7" s="161"/>
      <c r="DW7" s="161"/>
      <c r="DX7" s="161"/>
      <c r="DY7" s="161"/>
      <c r="DZ7" s="161"/>
      <c r="EA7" s="161"/>
      <c r="EB7" s="161"/>
      <c r="EC7" s="161"/>
      <c r="ED7" s="161"/>
      <c r="EE7" s="161"/>
      <c r="EF7" s="161"/>
      <c r="EG7" s="161"/>
      <c r="EH7" s="161"/>
      <c r="EI7" s="161"/>
      <c r="EJ7" s="161"/>
      <c r="EK7" s="161"/>
      <c r="EL7" s="161"/>
      <c r="EM7" s="161"/>
      <c r="EN7" s="161"/>
      <c r="EO7" s="161"/>
      <c r="EP7" s="161"/>
      <c r="EQ7" s="161"/>
      <c r="ER7" s="161"/>
      <c r="ES7" s="161"/>
      <c r="ET7" s="161"/>
      <c r="EU7" s="161"/>
      <c r="EV7" s="161"/>
      <c r="EW7" s="161"/>
      <c r="EX7" s="161"/>
      <c r="EY7" s="161"/>
      <c r="EZ7" s="161"/>
      <c r="FA7" s="161"/>
      <c r="FB7" s="161"/>
      <c r="FC7" s="161"/>
      <c r="FD7" s="161"/>
      <c r="FE7" s="161"/>
      <c r="FF7" s="161"/>
      <c r="FG7" s="161"/>
      <c r="FH7" s="161"/>
      <c r="FI7" s="161"/>
      <c r="FJ7" s="161"/>
      <c r="FK7" s="161"/>
      <c r="FL7" s="161"/>
      <c r="FM7" s="161"/>
      <c r="FN7" s="161"/>
      <c r="FO7" s="161"/>
      <c r="FP7" s="161"/>
      <c r="FQ7" s="161"/>
      <c r="FR7" s="161"/>
      <c r="FS7" s="161"/>
      <c r="FT7" s="161"/>
      <c r="FU7" s="161"/>
      <c r="FV7" s="161"/>
      <c r="FW7" s="161"/>
      <c r="FX7" s="161"/>
      <c r="FY7" s="161"/>
      <c r="FZ7" s="161"/>
      <c r="GA7" s="161"/>
      <c r="GB7" s="161"/>
      <c r="GC7" s="161"/>
      <c r="GD7" s="161"/>
      <c r="GE7" s="161"/>
      <c r="GF7" s="161"/>
      <c r="GG7" s="161"/>
      <c r="GH7" s="161"/>
      <c r="GI7" s="161"/>
      <c r="GJ7" s="161"/>
      <c r="GK7" s="161"/>
      <c r="GL7" s="161"/>
      <c r="GM7" s="161"/>
      <c r="GN7" s="161"/>
      <c r="GO7" s="161"/>
      <c r="GP7" s="161"/>
      <c r="GQ7" s="161"/>
      <c r="GR7" s="161"/>
      <c r="GS7" s="161"/>
      <c r="GT7" s="161"/>
      <c r="GU7" s="161"/>
      <c r="GV7" s="161"/>
      <c r="GW7" s="161"/>
      <c r="GX7" s="161"/>
      <c r="GY7" s="161"/>
      <c r="GZ7" s="161"/>
      <c r="HA7" s="161"/>
      <c r="HB7" s="161"/>
      <c r="HC7" s="161"/>
      <c r="HD7" s="161"/>
      <c r="HE7" s="161"/>
      <c r="HF7" s="161"/>
      <c r="HG7" s="161"/>
      <c r="HH7" s="161"/>
      <c r="HI7" s="161"/>
      <c r="HJ7" s="161"/>
      <c r="HK7" s="161"/>
      <c r="HL7" s="161"/>
      <c r="HM7" s="161"/>
      <c r="HN7" s="161"/>
      <c r="HO7" s="161"/>
      <c r="HP7" s="161"/>
      <c r="HQ7" s="161"/>
      <c r="HR7" s="161"/>
      <c r="HS7" s="161"/>
      <c r="HT7" s="161"/>
      <c r="HU7" s="161"/>
      <c r="HV7" s="161"/>
      <c r="HW7" s="161"/>
      <c r="HX7" s="161"/>
    </row>
    <row r="8" spans="1:232" s="55" customFormat="1" ht="15" customHeight="1" x14ac:dyDescent="0.25">
      <c r="A8" s="82" t="s">
        <v>222</v>
      </c>
      <c r="B8" s="113" t="s">
        <v>425</v>
      </c>
      <c r="C8" s="57">
        <v>1</v>
      </c>
      <c r="D8" s="162">
        <v>16.75</v>
      </c>
      <c r="E8" s="40">
        <f>VLOOKUP(A8,[1]USA!$D$9:$P$939,12,FALSE)</f>
        <v>19.329999999999998</v>
      </c>
      <c r="F8" s="40">
        <f>VLOOKUP(A8,[1]USA!$D$9:$P$939,11,FALSE)</f>
        <v>20.350000000000001</v>
      </c>
      <c r="G8" s="41">
        <f>F8-(E8*$G$5)</f>
        <v>15.517500000000002</v>
      </c>
      <c r="H8" s="58">
        <f>F8-(E8*$H$5)</f>
        <v>13.584500000000002</v>
      </c>
      <c r="I8" s="58">
        <f>F8-(E8*$I$5)</f>
        <v>12.231400000000002</v>
      </c>
      <c r="J8" s="87">
        <f>F8-(E8*$J$5)</f>
        <v>10.685000000000002</v>
      </c>
    </row>
    <row r="9" spans="1:232" s="55" customFormat="1" ht="15" customHeight="1" x14ac:dyDescent="0.25">
      <c r="A9" s="165" t="s">
        <v>223</v>
      </c>
      <c r="B9" s="113" t="s">
        <v>426</v>
      </c>
      <c r="C9" s="57">
        <v>1</v>
      </c>
      <c r="D9" s="162">
        <v>16.75</v>
      </c>
      <c r="E9" s="40">
        <f>VLOOKUP(A9,[1]USA!$D$9:$P$939,12,FALSE)</f>
        <v>19.329999999999998</v>
      </c>
      <c r="F9" s="40">
        <f>VLOOKUP(A9,[1]USA!$D$9:$P$939,11,FALSE)</f>
        <v>20.350000000000001</v>
      </c>
      <c r="G9" s="41">
        <f t="shared" ref="G9:G25" si="0">F9-(E9*$G$5)</f>
        <v>15.517500000000002</v>
      </c>
      <c r="H9" s="58">
        <f t="shared" ref="H9:H25" si="1">F9-(E9*$H$5)</f>
        <v>13.584500000000002</v>
      </c>
      <c r="I9" s="58">
        <f t="shared" ref="I9:I25" si="2">F9-(E9*$I$5)</f>
        <v>12.231400000000002</v>
      </c>
      <c r="J9" s="87">
        <f t="shared" ref="J9:J25" si="3">F9-(E9*$J$5)</f>
        <v>10.685000000000002</v>
      </c>
    </row>
    <row r="10" spans="1:232" s="55" customFormat="1" ht="15" customHeight="1" x14ac:dyDescent="0.25">
      <c r="A10" s="165" t="s">
        <v>224</v>
      </c>
      <c r="B10" s="113" t="s">
        <v>427</v>
      </c>
      <c r="C10" s="57">
        <v>1</v>
      </c>
      <c r="D10" s="162">
        <v>12.7</v>
      </c>
      <c r="E10" s="40">
        <f>VLOOKUP(A10,[1]USA!$D$9:$P$939,12,FALSE)</f>
        <v>14.67</v>
      </c>
      <c r="F10" s="40">
        <f>VLOOKUP(A10,[1]USA!$D$9:$P$939,11,FALSE)</f>
        <v>15.450000000000001</v>
      </c>
      <c r="G10" s="41">
        <f t="shared" si="0"/>
        <v>11.782500000000001</v>
      </c>
      <c r="H10" s="58">
        <f t="shared" si="1"/>
        <v>10.3155</v>
      </c>
      <c r="I10" s="58">
        <f t="shared" si="2"/>
        <v>9.2886000000000024</v>
      </c>
      <c r="J10" s="87">
        <f t="shared" si="3"/>
        <v>8.115000000000002</v>
      </c>
    </row>
    <row r="11" spans="1:232" s="55" customFormat="1" ht="15" customHeight="1" x14ac:dyDescent="0.25">
      <c r="A11" s="165" t="s">
        <v>225</v>
      </c>
      <c r="B11" s="113" t="s">
        <v>428</v>
      </c>
      <c r="C11" s="57">
        <v>1</v>
      </c>
      <c r="D11" s="162">
        <v>37.700000000000003</v>
      </c>
      <c r="E11" s="40">
        <f>VLOOKUP(A11,[1]USA!$D$9:$P$939,12,FALSE)</f>
        <v>43.52</v>
      </c>
      <c r="F11" s="40">
        <f>VLOOKUP(A11,[1]USA!$D$9:$P$939,11,FALSE)</f>
        <v>45.800000000000004</v>
      </c>
      <c r="G11" s="41">
        <f t="shared" si="0"/>
        <v>34.92</v>
      </c>
      <c r="H11" s="58">
        <f t="shared" si="1"/>
        <v>30.568000000000005</v>
      </c>
      <c r="I11" s="58">
        <f t="shared" si="2"/>
        <v>27.521600000000003</v>
      </c>
      <c r="J11" s="87">
        <f t="shared" si="3"/>
        <v>24.040000000000003</v>
      </c>
    </row>
    <row r="12" spans="1:232" s="55" customFormat="1" ht="15" customHeight="1" x14ac:dyDescent="0.25">
      <c r="A12" s="165" t="s">
        <v>226</v>
      </c>
      <c r="B12" s="113" t="s">
        <v>429</v>
      </c>
      <c r="C12" s="57">
        <v>1</v>
      </c>
      <c r="D12" s="162">
        <v>28.4</v>
      </c>
      <c r="E12" s="40">
        <f>VLOOKUP(A12,[1]USA!$D$9:$P$939,12,FALSE)</f>
        <v>32.83</v>
      </c>
      <c r="F12" s="40">
        <f>VLOOKUP(A12,[1]USA!$D$9:$P$939,11,FALSE)</f>
        <v>34.550000000000004</v>
      </c>
      <c r="G12" s="41">
        <f t="shared" si="0"/>
        <v>26.342500000000005</v>
      </c>
      <c r="H12" s="58">
        <f t="shared" si="1"/>
        <v>23.059500000000007</v>
      </c>
      <c r="I12" s="58">
        <f t="shared" si="2"/>
        <v>20.761400000000005</v>
      </c>
      <c r="J12" s="87">
        <f t="shared" si="3"/>
        <v>18.135000000000005</v>
      </c>
    </row>
    <row r="13" spans="1:232" s="55" customFormat="1" ht="15" customHeight="1" x14ac:dyDescent="0.25">
      <c r="A13" s="165" t="s">
        <v>227</v>
      </c>
      <c r="B13" s="113" t="s">
        <v>430</v>
      </c>
      <c r="C13" s="57">
        <v>1</v>
      </c>
      <c r="D13" s="162">
        <v>26.35</v>
      </c>
      <c r="E13" s="40">
        <f>VLOOKUP(A13,[1]USA!$D$9:$P$939,12,FALSE)</f>
        <v>30.5</v>
      </c>
      <c r="F13" s="40">
        <f>VLOOKUP(A13,[1]USA!$D$9:$P$939,11,FALSE)</f>
        <v>32.1</v>
      </c>
      <c r="G13" s="41">
        <f t="shared" si="0"/>
        <v>24.475000000000001</v>
      </c>
      <c r="H13" s="58">
        <f t="shared" si="1"/>
        <v>21.425000000000004</v>
      </c>
      <c r="I13" s="58">
        <f t="shared" si="2"/>
        <v>19.290000000000003</v>
      </c>
      <c r="J13" s="87">
        <f t="shared" si="3"/>
        <v>16.850000000000001</v>
      </c>
    </row>
    <row r="14" spans="1:232" s="55" customFormat="1" ht="15" customHeight="1" x14ac:dyDescent="0.25">
      <c r="A14" s="165" t="s">
        <v>228</v>
      </c>
      <c r="B14" s="113" t="s">
        <v>431</v>
      </c>
      <c r="C14" s="57">
        <v>1</v>
      </c>
      <c r="D14" s="162">
        <v>26.35</v>
      </c>
      <c r="E14" s="40">
        <f>VLOOKUP(A14,[1]USA!$D$9:$P$939,12,FALSE)</f>
        <v>30.5</v>
      </c>
      <c r="F14" s="40">
        <f>VLOOKUP(A14,[1]USA!$D$9:$P$939,11,FALSE)</f>
        <v>32.1</v>
      </c>
      <c r="G14" s="41">
        <f t="shared" si="0"/>
        <v>24.475000000000001</v>
      </c>
      <c r="H14" s="58">
        <f t="shared" si="1"/>
        <v>21.425000000000004</v>
      </c>
      <c r="I14" s="58">
        <f t="shared" si="2"/>
        <v>19.290000000000003</v>
      </c>
      <c r="J14" s="87">
        <f t="shared" si="3"/>
        <v>16.850000000000001</v>
      </c>
    </row>
    <row r="15" spans="1:232" s="55" customFormat="1" ht="15" customHeight="1" x14ac:dyDescent="0.25">
      <c r="A15" s="165" t="s">
        <v>229</v>
      </c>
      <c r="B15" s="113" t="s">
        <v>432</v>
      </c>
      <c r="C15" s="57">
        <v>1</v>
      </c>
      <c r="D15" s="162">
        <v>13.1</v>
      </c>
      <c r="E15" s="40">
        <f>VLOOKUP(A15,[1]USA!$D$9:$P$939,12,FALSE)</f>
        <v>15.11</v>
      </c>
      <c r="F15" s="40">
        <f>VLOOKUP(A15,[1]USA!$D$9:$P$939,11,FALSE)</f>
        <v>15.9</v>
      </c>
      <c r="G15" s="41">
        <f t="shared" si="0"/>
        <v>12.1225</v>
      </c>
      <c r="H15" s="58">
        <f t="shared" si="1"/>
        <v>10.611500000000001</v>
      </c>
      <c r="I15" s="58">
        <f t="shared" si="2"/>
        <v>9.5538000000000007</v>
      </c>
      <c r="J15" s="87">
        <f t="shared" si="3"/>
        <v>8.3450000000000006</v>
      </c>
    </row>
    <row r="16" spans="1:232" s="55" customFormat="1" ht="15" customHeight="1" x14ac:dyDescent="0.25">
      <c r="A16" s="165" t="s">
        <v>230</v>
      </c>
      <c r="B16" s="113" t="s">
        <v>433</v>
      </c>
      <c r="C16" s="57">
        <v>1</v>
      </c>
      <c r="D16" s="162">
        <v>14.2</v>
      </c>
      <c r="E16" s="40">
        <f>VLOOKUP(A16,[1]USA!$D$9:$P$939,12,FALSE)</f>
        <v>16.43</v>
      </c>
      <c r="F16" s="40">
        <f>VLOOKUP(A16,[1]USA!$D$9:$P$939,11,FALSE)</f>
        <v>17.3</v>
      </c>
      <c r="G16" s="41">
        <f t="shared" si="0"/>
        <v>13.192500000000001</v>
      </c>
      <c r="H16" s="58">
        <f t="shared" si="1"/>
        <v>11.549500000000002</v>
      </c>
      <c r="I16" s="58">
        <f t="shared" si="2"/>
        <v>10.3994</v>
      </c>
      <c r="J16" s="87">
        <f t="shared" si="3"/>
        <v>9.0850000000000009</v>
      </c>
    </row>
    <row r="17" spans="1:10" s="55" customFormat="1" ht="15" customHeight="1" x14ac:dyDescent="0.25">
      <c r="A17" s="165" t="s">
        <v>231</v>
      </c>
      <c r="B17" s="113" t="s">
        <v>434</v>
      </c>
      <c r="C17" s="57">
        <v>1</v>
      </c>
      <c r="D17" s="162">
        <v>28.4</v>
      </c>
      <c r="E17" s="40">
        <f>VLOOKUP(A17,[1]USA!$D$9:$P$939,12,FALSE)</f>
        <v>32.83</v>
      </c>
      <c r="F17" s="40">
        <f>VLOOKUP(A17,[1]USA!$D$9:$P$939,11,FALSE)</f>
        <v>34.550000000000004</v>
      </c>
      <c r="G17" s="41">
        <f t="shared" si="0"/>
        <v>26.342500000000005</v>
      </c>
      <c r="H17" s="58">
        <f t="shared" si="1"/>
        <v>23.059500000000007</v>
      </c>
      <c r="I17" s="58">
        <f t="shared" si="2"/>
        <v>20.761400000000005</v>
      </c>
      <c r="J17" s="87">
        <f t="shared" si="3"/>
        <v>18.135000000000005</v>
      </c>
    </row>
    <row r="18" spans="1:10" s="55" customFormat="1" ht="28" customHeight="1" x14ac:dyDescent="0.25">
      <c r="A18" s="82" t="s">
        <v>294</v>
      </c>
      <c r="B18" s="110" t="s">
        <v>319</v>
      </c>
      <c r="C18" s="57">
        <v>1</v>
      </c>
      <c r="D18" s="58">
        <v>37.1</v>
      </c>
      <c r="E18" s="40">
        <f>VLOOKUP(A18,[1]USA!$D$9:$P$939,12,FALSE)</f>
        <v>46.03</v>
      </c>
      <c r="F18" s="40">
        <f>VLOOKUP(A18,[1]USA!$D$9:$P$939,11,FALSE)</f>
        <v>48.45</v>
      </c>
      <c r="G18" s="41">
        <f>F18-(E18*$G$5)</f>
        <v>36.942500000000003</v>
      </c>
      <c r="H18" s="58">
        <f>F18-(E18*$H$5)</f>
        <v>32.339500000000001</v>
      </c>
      <c r="I18" s="58">
        <f>F18-(E18*$I$5)</f>
        <v>29.117400000000004</v>
      </c>
      <c r="J18" s="87">
        <f>F18-(E18*$J$5)</f>
        <v>25.435000000000002</v>
      </c>
    </row>
    <row r="19" spans="1:10" s="55" customFormat="1" ht="31" customHeight="1" x14ac:dyDescent="0.25">
      <c r="A19" s="82" t="s">
        <v>251</v>
      </c>
      <c r="B19" s="112" t="s">
        <v>435</v>
      </c>
      <c r="C19" s="57">
        <v>1</v>
      </c>
      <c r="D19" s="162">
        <v>28.4</v>
      </c>
      <c r="E19" s="40">
        <f>VLOOKUP(A19,[1]USA!$D$9:$P$939,12,FALSE)</f>
        <v>32.83</v>
      </c>
      <c r="F19" s="40">
        <f>VLOOKUP(A19,[1]USA!$D$9:$P$939,11,FALSE)</f>
        <v>34.550000000000004</v>
      </c>
      <c r="G19" s="41">
        <f>F19-(E19*$G$5)</f>
        <v>26.342500000000005</v>
      </c>
      <c r="H19" s="58">
        <f>F19-(E19*$H$5)</f>
        <v>23.059500000000007</v>
      </c>
      <c r="I19" s="58">
        <f>F19-(E19*$I$5)</f>
        <v>20.761400000000005</v>
      </c>
      <c r="J19" s="87">
        <f>F19-(E19*$J$5)</f>
        <v>18.135000000000005</v>
      </c>
    </row>
    <row r="20" spans="1:10" s="55" customFormat="1" ht="52" customHeight="1" x14ac:dyDescent="0.25">
      <c r="A20" s="82" t="s">
        <v>236</v>
      </c>
      <c r="B20" s="112" t="s">
        <v>436</v>
      </c>
      <c r="C20" s="57">
        <v>1</v>
      </c>
      <c r="D20" s="162">
        <v>86.25</v>
      </c>
      <c r="E20" s="41">
        <v>99.66</v>
      </c>
      <c r="F20" s="41">
        <v>104.85</v>
      </c>
      <c r="G20" s="41">
        <f t="shared" si="0"/>
        <v>79.935000000000002</v>
      </c>
      <c r="H20" s="58">
        <f t="shared" si="1"/>
        <v>69.968999999999994</v>
      </c>
      <c r="I20" s="58">
        <f t="shared" si="2"/>
        <v>62.992799999999995</v>
      </c>
      <c r="J20" s="87">
        <f t="shared" si="3"/>
        <v>55.019999999999996</v>
      </c>
    </row>
    <row r="21" spans="1:10" s="55" customFormat="1" ht="72" customHeight="1" x14ac:dyDescent="0.25">
      <c r="A21" s="82" t="s">
        <v>237</v>
      </c>
      <c r="B21" s="112" t="s">
        <v>437</v>
      </c>
      <c r="C21" s="57">
        <v>1</v>
      </c>
      <c r="D21" s="162">
        <v>176.65</v>
      </c>
      <c r="E21" s="41">
        <f>VLOOKUP(A21,[1]USA!$D$9:$P$939,12,FALSE)</f>
        <v>204.18</v>
      </c>
      <c r="F21" s="41">
        <v>214.8</v>
      </c>
      <c r="G21" s="41">
        <f t="shared" si="0"/>
        <v>163.755</v>
      </c>
      <c r="H21" s="58">
        <f t="shared" si="1"/>
        <v>143.33700000000002</v>
      </c>
      <c r="I21" s="58">
        <f t="shared" si="2"/>
        <v>129.0444</v>
      </c>
      <c r="J21" s="87">
        <f t="shared" si="3"/>
        <v>112.71000000000001</v>
      </c>
    </row>
    <row r="22" spans="1:10" s="55" customFormat="1" ht="120" customHeight="1" x14ac:dyDescent="0.25">
      <c r="A22" s="82" t="s">
        <v>249</v>
      </c>
      <c r="B22" s="112" t="s">
        <v>438</v>
      </c>
      <c r="C22" s="57">
        <v>1</v>
      </c>
      <c r="D22" s="162">
        <v>232.35</v>
      </c>
      <c r="E22" s="41">
        <f>VLOOKUP(A22,[1]USA!$D$9:$P$939,12,FALSE)</f>
        <v>268.55</v>
      </c>
      <c r="F22" s="41">
        <v>282.55</v>
      </c>
      <c r="G22" s="41">
        <f t="shared" si="0"/>
        <v>215.41250000000002</v>
      </c>
      <c r="H22" s="58">
        <f t="shared" si="1"/>
        <v>188.5575</v>
      </c>
      <c r="I22" s="58">
        <f t="shared" si="2"/>
        <v>169.75900000000001</v>
      </c>
      <c r="J22" s="87">
        <f t="shared" si="3"/>
        <v>148.27500000000001</v>
      </c>
    </row>
    <row r="23" spans="1:10" s="55" customFormat="1" ht="58" customHeight="1" x14ac:dyDescent="0.25">
      <c r="A23" s="82" t="s">
        <v>238</v>
      </c>
      <c r="B23" s="112" t="s">
        <v>439</v>
      </c>
      <c r="C23" s="57">
        <v>1</v>
      </c>
      <c r="D23" s="162">
        <v>86.25</v>
      </c>
      <c r="E23" s="41">
        <f>VLOOKUP(A23,[1]USA!$D$9:$P$939,12,FALSE)</f>
        <v>99.66</v>
      </c>
      <c r="F23" s="41">
        <v>104.85</v>
      </c>
      <c r="G23" s="41">
        <f t="shared" si="0"/>
        <v>79.935000000000002</v>
      </c>
      <c r="H23" s="58">
        <f t="shared" si="1"/>
        <v>69.968999999999994</v>
      </c>
      <c r="I23" s="58">
        <f t="shared" si="2"/>
        <v>62.992799999999995</v>
      </c>
      <c r="J23" s="87">
        <f t="shared" si="3"/>
        <v>55.019999999999996</v>
      </c>
    </row>
    <row r="24" spans="1:10" s="55" customFormat="1" ht="74.150000000000006" customHeight="1" x14ac:dyDescent="0.25">
      <c r="A24" s="82" t="s">
        <v>239</v>
      </c>
      <c r="B24" s="112" t="s">
        <v>440</v>
      </c>
      <c r="C24" s="57">
        <v>1</v>
      </c>
      <c r="D24" s="162">
        <v>176.65</v>
      </c>
      <c r="E24" s="41">
        <f>VLOOKUP(A24,[1]USA!$D$9:$P$939,12,FALSE)</f>
        <v>204.18</v>
      </c>
      <c r="F24" s="41">
        <v>214.8</v>
      </c>
      <c r="G24" s="41">
        <f t="shared" si="0"/>
        <v>163.755</v>
      </c>
      <c r="H24" s="58">
        <f t="shared" si="1"/>
        <v>143.33700000000002</v>
      </c>
      <c r="I24" s="58">
        <f t="shared" si="2"/>
        <v>129.0444</v>
      </c>
      <c r="J24" s="87">
        <f t="shared" si="3"/>
        <v>112.71000000000001</v>
      </c>
    </row>
    <row r="25" spans="1:10" s="55" customFormat="1" ht="99" customHeight="1" x14ac:dyDescent="0.25">
      <c r="A25" s="82" t="s">
        <v>250</v>
      </c>
      <c r="B25" s="112" t="s">
        <v>441</v>
      </c>
      <c r="C25" s="57">
        <v>1</v>
      </c>
      <c r="D25" s="162">
        <v>232.35</v>
      </c>
      <c r="E25" s="41">
        <f>VLOOKUP(A25,[1]USA!$D$9:$P$939,12,FALSE)</f>
        <v>268.55</v>
      </c>
      <c r="F25" s="41">
        <v>282.55</v>
      </c>
      <c r="G25" s="41">
        <f t="shared" si="0"/>
        <v>215.41250000000002</v>
      </c>
      <c r="H25" s="58">
        <f t="shared" si="1"/>
        <v>188.5575</v>
      </c>
      <c r="I25" s="58">
        <f t="shared" si="2"/>
        <v>169.75900000000001</v>
      </c>
      <c r="J25" s="87">
        <f t="shared" si="3"/>
        <v>148.27500000000001</v>
      </c>
    </row>
    <row r="26" spans="1:10" s="199" customFormat="1" ht="19" customHeight="1" x14ac:dyDescent="0.25">
      <c r="A26" s="433" t="s">
        <v>472</v>
      </c>
      <c r="B26" s="443"/>
      <c r="C26" s="443"/>
      <c r="D26" s="443"/>
      <c r="E26" s="443"/>
      <c r="F26" s="443"/>
      <c r="G26" s="443"/>
      <c r="H26" s="443"/>
      <c r="I26" s="443"/>
      <c r="J26" s="444"/>
    </row>
    <row r="27" spans="1:10" s="55" customFormat="1" ht="16" customHeight="1" x14ac:dyDescent="0.25">
      <c r="A27" s="82" t="s">
        <v>302</v>
      </c>
      <c r="B27" s="228" t="s">
        <v>442</v>
      </c>
      <c r="C27" s="57">
        <v>1</v>
      </c>
      <c r="D27" s="58">
        <v>14.85</v>
      </c>
      <c r="E27" s="41">
        <v>17.48</v>
      </c>
      <c r="F27" s="41">
        <v>18.399999999999999</v>
      </c>
      <c r="G27" s="41">
        <f>F27-(E27*$G$5)</f>
        <v>14.029999999999998</v>
      </c>
      <c r="H27" s="58">
        <f>F27-(E27*$H$5)</f>
        <v>12.282</v>
      </c>
      <c r="I27" s="58">
        <f>F27-(E27*$I$5)</f>
        <v>11.058399999999999</v>
      </c>
      <c r="J27" s="87">
        <f>F27-(E27*$J$5)</f>
        <v>9.6599999999999984</v>
      </c>
    </row>
    <row r="28" spans="1:10" s="55" customFormat="1" ht="16" customHeight="1" x14ac:dyDescent="0.25">
      <c r="A28" s="82" t="s">
        <v>303</v>
      </c>
      <c r="B28" s="228" t="s">
        <v>443</v>
      </c>
      <c r="C28" s="57">
        <v>1</v>
      </c>
      <c r="D28" s="58">
        <v>16.850000000000001</v>
      </c>
      <c r="E28" s="41">
        <v>19.760000000000002</v>
      </c>
      <c r="F28" s="41">
        <v>20.8</v>
      </c>
      <c r="G28" s="41">
        <f>F28-(E28*$G$5)</f>
        <v>15.86</v>
      </c>
      <c r="H28" s="58">
        <f>F28-(E28*$H$5)</f>
        <v>13.884</v>
      </c>
      <c r="I28" s="58">
        <f>F28-(E28*$I$5)</f>
        <v>12.5008</v>
      </c>
      <c r="J28" s="87">
        <f>F28-(E28*$J$5)</f>
        <v>10.92</v>
      </c>
    </row>
    <row r="29" spans="1:10" s="55" customFormat="1" ht="16" customHeight="1" x14ac:dyDescent="0.25">
      <c r="A29" s="82" t="s">
        <v>304</v>
      </c>
      <c r="B29" s="228" t="s">
        <v>444</v>
      </c>
      <c r="C29" s="57">
        <v>1</v>
      </c>
      <c r="D29" s="58">
        <v>13.85</v>
      </c>
      <c r="E29" s="41">
        <v>16.29</v>
      </c>
      <c r="F29" s="41">
        <v>17.149999999999999</v>
      </c>
      <c r="G29" s="41">
        <f>F29-(E29*$G$5)</f>
        <v>13.077499999999999</v>
      </c>
      <c r="H29" s="58">
        <f>F29-(E29*$H$5)</f>
        <v>11.448499999999999</v>
      </c>
      <c r="I29" s="58">
        <f>F29-(E29*$I$5)</f>
        <v>10.308199999999999</v>
      </c>
      <c r="J29" s="87">
        <f>F29-(E29*$J$5)</f>
        <v>9.004999999999999</v>
      </c>
    </row>
    <row r="30" spans="1:10" s="55" customFormat="1" ht="16" customHeight="1" x14ac:dyDescent="0.25">
      <c r="A30" s="82" t="s">
        <v>305</v>
      </c>
      <c r="B30" s="228" t="s">
        <v>445</v>
      </c>
      <c r="C30" s="57">
        <v>1</v>
      </c>
      <c r="D30" s="58">
        <v>14.25</v>
      </c>
      <c r="E30" s="41">
        <v>16.77</v>
      </c>
      <c r="F30" s="41">
        <v>17.649999999999999</v>
      </c>
      <c r="G30" s="41">
        <f>F30-(E30*$G$5)</f>
        <v>13.4575</v>
      </c>
      <c r="H30" s="58">
        <f>F30-(E30*$H$5)</f>
        <v>11.7805</v>
      </c>
      <c r="I30" s="58">
        <f>F30-(E30*$I$5)</f>
        <v>10.6066</v>
      </c>
      <c r="J30" s="87">
        <f>F30-(E30*$J$5)</f>
        <v>9.2649999999999988</v>
      </c>
    </row>
    <row r="31" spans="1:10" s="55" customFormat="1" ht="36" customHeight="1" x14ac:dyDescent="0.25">
      <c r="A31" s="82" t="s">
        <v>306</v>
      </c>
      <c r="B31" s="110" t="s">
        <v>446</v>
      </c>
      <c r="C31" s="57">
        <v>1</v>
      </c>
      <c r="D31" s="58">
        <v>59.800000000000004</v>
      </c>
      <c r="E31" s="41">
        <v>70.31</v>
      </c>
      <c r="F31" s="41">
        <v>74</v>
      </c>
      <c r="G31" s="41">
        <f>F31-(E31*$G$5)</f>
        <v>56.422499999999999</v>
      </c>
      <c r="H31" s="58">
        <f>F31-(E31*$H$5)</f>
        <v>49.391500000000001</v>
      </c>
      <c r="I31" s="58">
        <f>F31-(E31*$I$5)</f>
        <v>44.469799999999999</v>
      </c>
      <c r="J31" s="87">
        <f>F31-(E31*$J$5)</f>
        <v>38.844999999999999</v>
      </c>
    </row>
    <row r="32" spans="1:10" ht="16.75" customHeight="1" x14ac:dyDescent="0.25">
      <c r="A32" s="433" t="s">
        <v>469</v>
      </c>
      <c r="B32" s="443"/>
      <c r="C32" s="443"/>
      <c r="D32" s="443"/>
      <c r="E32" s="443"/>
      <c r="F32" s="443"/>
      <c r="G32" s="443"/>
      <c r="H32" s="443"/>
      <c r="I32" s="443"/>
      <c r="J32" s="444"/>
    </row>
    <row r="33" spans="1:232" s="55" customFormat="1" ht="28" customHeight="1" x14ac:dyDescent="0.25">
      <c r="A33" s="82" t="s">
        <v>254</v>
      </c>
      <c r="B33" s="228" t="s">
        <v>447</v>
      </c>
      <c r="C33" s="57">
        <v>1</v>
      </c>
      <c r="D33" s="41">
        <v>15.55</v>
      </c>
      <c r="E33" s="41">
        <v>18.239999999999998</v>
      </c>
      <c r="F33" s="41">
        <v>19.2</v>
      </c>
      <c r="G33" s="41">
        <f>F33-(E33*$G$5)</f>
        <v>14.64</v>
      </c>
      <c r="H33" s="58">
        <f>F33-(E33*$H$5)</f>
        <v>12.815999999999999</v>
      </c>
      <c r="I33" s="58">
        <f>F33-(E33*$I$5)</f>
        <v>11.539200000000001</v>
      </c>
      <c r="J33" s="87">
        <f>F33-(E33*$J$5)</f>
        <v>10.08</v>
      </c>
    </row>
    <row r="34" spans="1:232" s="56" customFormat="1" ht="20.149999999999999" customHeight="1" x14ac:dyDescent="0.25">
      <c r="A34" s="80" t="s">
        <v>35</v>
      </c>
      <c r="B34" s="228" t="s">
        <v>448</v>
      </c>
      <c r="C34" s="53">
        <v>1</v>
      </c>
      <c r="D34" s="41">
        <v>8.3000000000000007</v>
      </c>
      <c r="E34" s="41">
        <v>9.8800000000000008</v>
      </c>
      <c r="F34" s="41">
        <v>10.4</v>
      </c>
      <c r="G34" s="41">
        <f t="shared" ref="G34:G39" si="4">F34-(E34*$G$5)</f>
        <v>7.93</v>
      </c>
      <c r="H34" s="58">
        <f t="shared" ref="H34:H39" si="5">F34-(E34*$H$5)</f>
        <v>6.9420000000000002</v>
      </c>
      <c r="I34" s="58">
        <f t="shared" ref="I34:I39" si="6">F34-(E34*$I$5)</f>
        <v>6.2504</v>
      </c>
      <c r="J34" s="87">
        <f t="shared" ref="J34:J39" si="7">F34-(E34*$J$5)</f>
        <v>5.46</v>
      </c>
    </row>
    <row r="35" spans="1:232" s="56" customFormat="1" ht="20.149999999999999" customHeight="1" x14ac:dyDescent="0.25">
      <c r="A35" s="80" t="s">
        <v>62</v>
      </c>
      <c r="B35" s="228" t="s">
        <v>449</v>
      </c>
      <c r="C35" s="53">
        <v>1</v>
      </c>
      <c r="D35" s="41">
        <v>8.3000000000000007</v>
      </c>
      <c r="E35" s="41">
        <v>9.8800000000000008</v>
      </c>
      <c r="F35" s="41">
        <v>10.4</v>
      </c>
      <c r="G35" s="41">
        <f t="shared" si="4"/>
        <v>7.93</v>
      </c>
      <c r="H35" s="58">
        <f t="shared" si="5"/>
        <v>6.9420000000000002</v>
      </c>
      <c r="I35" s="58">
        <f t="shared" si="6"/>
        <v>6.2504</v>
      </c>
      <c r="J35" s="87">
        <f t="shared" si="7"/>
        <v>5.46</v>
      </c>
    </row>
    <row r="36" spans="1:232" s="56" customFormat="1" ht="20.149999999999999" customHeight="1" x14ac:dyDescent="0.25">
      <c r="A36" s="80" t="s">
        <v>111</v>
      </c>
      <c r="B36" s="228" t="s">
        <v>450</v>
      </c>
      <c r="C36" s="53">
        <v>1</v>
      </c>
      <c r="D36" s="41">
        <v>8.3000000000000007</v>
      </c>
      <c r="E36" s="41">
        <v>9.8800000000000008</v>
      </c>
      <c r="F36" s="41">
        <v>10.4</v>
      </c>
      <c r="G36" s="41">
        <f t="shared" si="4"/>
        <v>7.93</v>
      </c>
      <c r="H36" s="58">
        <f t="shared" si="5"/>
        <v>6.9420000000000002</v>
      </c>
      <c r="I36" s="58">
        <f t="shared" si="6"/>
        <v>6.2504</v>
      </c>
      <c r="J36" s="87">
        <f t="shared" si="7"/>
        <v>5.46</v>
      </c>
    </row>
    <row r="37" spans="1:232" s="56" customFormat="1" ht="20.149999999999999" customHeight="1" x14ac:dyDescent="0.25">
      <c r="A37" s="80" t="s">
        <v>36</v>
      </c>
      <c r="B37" s="110" t="s">
        <v>451</v>
      </c>
      <c r="C37" s="53">
        <v>1</v>
      </c>
      <c r="D37" s="41">
        <v>8.3000000000000007</v>
      </c>
      <c r="E37" s="41">
        <v>9.8800000000000008</v>
      </c>
      <c r="F37" s="41">
        <v>10.4</v>
      </c>
      <c r="G37" s="41">
        <f t="shared" si="4"/>
        <v>7.93</v>
      </c>
      <c r="H37" s="58">
        <f t="shared" si="5"/>
        <v>6.9420000000000002</v>
      </c>
      <c r="I37" s="58">
        <f t="shared" si="6"/>
        <v>6.2504</v>
      </c>
      <c r="J37" s="87">
        <f t="shared" si="7"/>
        <v>5.46</v>
      </c>
    </row>
    <row r="38" spans="1:232" s="56" customFormat="1" ht="20.149999999999999" customHeight="1" x14ac:dyDescent="0.25">
      <c r="A38" s="80" t="s">
        <v>86</v>
      </c>
      <c r="B38" s="110" t="s">
        <v>452</v>
      </c>
      <c r="C38" s="53">
        <v>1</v>
      </c>
      <c r="D38" s="41">
        <v>8.3000000000000007</v>
      </c>
      <c r="E38" s="41">
        <v>9.8800000000000008</v>
      </c>
      <c r="F38" s="41">
        <v>10.4</v>
      </c>
      <c r="G38" s="41">
        <f t="shared" si="4"/>
        <v>7.93</v>
      </c>
      <c r="H38" s="58">
        <f t="shared" si="5"/>
        <v>6.9420000000000002</v>
      </c>
      <c r="I38" s="58">
        <f t="shared" si="6"/>
        <v>6.2504</v>
      </c>
      <c r="J38" s="87">
        <f t="shared" si="7"/>
        <v>5.46</v>
      </c>
    </row>
    <row r="39" spans="1:232" s="56" customFormat="1" ht="20.149999999999999" customHeight="1" thickBot="1" x14ac:dyDescent="0.3">
      <c r="A39" s="93" t="s">
        <v>87</v>
      </c>
      <c r="B39" s="215" t="s">
        <v>453</v>
      </c>
      <c r="C39" s="169">
        <v>1</v>
      </c>
      <c r="D39" s="188">
        <v>5.95</v>
      </c>
      <c r="E39" s="188">
        <v>7.12</v>
      </c>
      <c r="F39" s="188">
        <v>7.5</v>
      </c>
      <c r="G39" s="188">
        <f t="shared" si="4"/>
        <v>5.72</v>
      </c>
      <c r="H39" s="187">
        <f t="shared" si="5"/>
        <v>5.008</v>
      </c>
      <c r="I39" s="187">
        <f t="shared" si="6"/>
        <v>4.5096000000000007</v>
      </c>
      <c r="J39" s="189">
        <f t="shared" si="7"/>
        <v>3.94</v>
      </c>
    </row>
    <row r="40" spans="1:232" ht="20.149999999999999" customHeight="1" x14ac:dyDescent="0.25"/>
    <row r="41" spans="1:232" ht="20.149999999999999" customHeight="1" x14ac:dyDescent="0.25">
      <c r="A41"/>
      <c r="B41"/>
      <c r="C41"/>
      <c r="D41"/>
      <c r="E41"/>
      <c r="F41"/>
      <c r="G41" s="173"/>
      <c r="H41"/>
      <c r="I41"/>
    </row>
    <row r="42" spans="1:232" ht="20.149999999999999" customHeight="1" x14ac:dyDescent="0.25">
      <c r="A42"/>
      <c r="B42"/>
      <c r="C42"/>
      <c r="D42"/>
      <c r="E42"/>
      <c r="F42"/>
      <c r="G42" s="173"/>
      <c r="H42"/>
      <c r="I42"/>
    </row>
    <row r="43" spans="1:232" ht="20.149999999999999" customHeight="1" x14ac:dyDescent="0.25">
      <c r="A43"/>
      <c r="B43"/>
      <c r="C43"/>
      <c r="D43"/>
      <c r="E43"/>
      <c r="F43"/>
      <c r="G43" s="173"/>
      <c r="H43"/>
      <c r="I43"/>
    </row>
    <row r="44" spans="1:232" ht="20.149999999999999" customHeight="1" x14ac:dyDescent="0.25">
      <c r="A44"/>
      <c r="B44"/>
      <c r="C44"/>
      <c r="D44"/>
      <c r="E44"/>
      <c r="F44"/>
      <c r="G44" s="173"/>
      <c r="H44"/>
      <c r="I44"/>
    </row>
    <row r="45" spans="1:232" ht="20.149999999999999" customHeight="1" x14ac:dyDescent="0.25">
      <c r="A45"/>
      <c r="B45"/>
      <c r="C45"/>
      <c r="D45"/>
      <c r="E45"/>
      <c r="F45"/>
      <c r="G45" s="173"/>
      <c r="H45"/>
      <c r="I45"/>
    </row>
    <row r="46" spans="1:232" ht="20.149999999999999" customHeight="1" x14ac:dyDescent="0.25"/>
    <row r="47" spans="1:232" customFormat="1" ht="20.149999999999999" customHeight="1" x14ac:dyDescent="0.25">
      <c r="A47" s="13"/>
      <c r="B47" s="14"/>
      <c r="C47" s="15"/>
      <c r="D47" s="8"/>
      <c r="E47" s="8"/>
      <c r="F47" s="8"/>
      <c r="G47" s="16"/>
      <c r="H47" s="16"/>
      <c r="I47" s="16"/>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2"/>
      <c r="CB47" s="12"/>
      <c r="CC47" s="12"/>
      <c r="CD47" s="12"/>
      <c r="CE47" s="12"/>
      <c r="CF47" s="12"/>
      <c r="CG47" s="12"/>
      <c r="CH47" s="12"/>
      <c r="CI47" s="12"/>
      <c r="CJ47" s="12"/>
      <c r="CK47" s="12"/>
      <c r="CL47" s="12"/>
      <c r="CM47" s="12"/>
      <c r="CN47" s="12"/>
      <c r="CO47" s="12"/>
      <c r="CP47" s="12"/>
      <c r="CQ47" s="12"/>
      <c r="CR47" s="12"/>
      <c r="CS47" s="12"/>
      <c r="CT47" s="12"/>
      <c r="CU47" s="12"/>
      <c r="CV47" s="12"/>
      <c r="CW47" s="12"/>
      <c r="CX47" s="12"/>
      <c r="CY47" s="12"/>
      <c r="CZ47" s="12"/>
      <c r="DA47" s="12"/>
      <c r="DB47" s="12"/>
      <c r="DC47" s="12"/>
      <c r="DD47" s="12"/>
      <c r="DE47" s="12"/>
      <c r="DF47" s="12"/>
      <c r="DG47" s="12"/>
      <c r="DH47" s="12"/>
      <c r="DI47" s="12"/>
      <c r="DJ47" s="12"/>
      <c r="DK47" s="12"/>
      <c r="DL47" s="12"/>
      <c r="DM47" s="12"/>
      <c r="DN47" s="12"/>
      <c r="DO47" s="12"/>
      <c r="DP47" s="12"/>
      <c r="DQ47" s="12"/>
      <c r="DR47" s="12"/>
      <c r="DS47" s="12"/>
      <c r="DT47" s="12"/>
      <c r="DU47" s="12"/>
      <c r="DV47" s="12"/>
      <c r="DW47" s="12"/>
      <c r="DX47" s="12"/>
      <c r="DY47" s="12"/>
      <c r="DZ47" s="12"/>
      <c r="EA47" s="12"/>
      <c r="EB47" s="12"/>
      <c r="EC47" s="12"/>
      <c r="ED47" s="12"/>
      <c r="EE47" s="12"/>
      <c r="EF47" s="12"/>
      <c r="EG47" s="12"/>
      <c r="EH47" s="12"/>
      <c r="EI47" s="12"/>
      <c r="EJ47" s="12"/>
      <c r="EK47" s="12"/>
      <c r="EL47" s="12"/>
      <c r="EM47" s="12"/>
      <c r="EN47" s="12"/>
      <c r="EO47" s="12"/>
      <c r="EP47" s="12"/>
      <c r="EQ47" s="12"/>
      <c r="ER47" s="12"/>
      <c r="ES47" s="12"/>
      <c r="ET47" s="12"/>
      <c r="EU47" s="12"/>
      <c r="EV47" s="12"/>
      <c r="EW47" s="12"/>
      <c r="EX47" s="12"/>
      <c r="EY47" s="12"/>
      <c r="EZ47" s="12"/>
      <c r="FA47" s="12"/>
      <c r="FB47" s="12"/>
      <c r="FC47" s="12"/>
      <c r="FD47" s="12"/>
      <c r="FE47" s="12"/>
      <c r="FF47" s="12"/>
      <c r="FG47" s="12"/>
      <c r="FH47" s="12"/>
      <c r="FI47" s="12"/>
      <c r="FJ47" s="12"/>
      <c r="FK47" s="12"/>
      <c r="FL47" s="12"/>
      <c r="FM47" s="12"/>
      <c r="FN47" s="12"/>
      <c r="FO47" s="12"/>
      <c r="FP47" s="12"/>
      <c r="FQ47" s="12"/>
      <c r="FR47" s="12"/>
      <c r="FS47" s="12"/>
      <c r="FT47" s="12"/>
      <c r="FU47" s="12"/>
      <c r="FV47" s="12"/>
      <c r="FW47" s="12"/>
      <c r="FX47" s="12"/>
      <c r="FY47" s="12"/>
      <c r="FZ47" s="12"/>
      <c r="GA47" s="12"/>
      <c r="GB47" s="12"/>
      <c r="GC47" s="12"/>
      <c r="GD47" s="12"/>
      <c r="GE47" s="12"/>
      <c r="GF47" s="12"/>
      <c r="GG47" s="12"/>
      <c r="GH47" s="12"/>
      <c r="GI47" s="12"/>
      <c r="GJ47" s="12"/>
      <c r="GK47" s="12"/>
      <c r="GL47" s="12"/>
      <c r="GM47" s="12"/>
      <c r="GN47" s="12"/>
      <c r="GO47" s="12"/>
      <c r="GP47" s="12"/>
      <c r="GQ47" s="12"/>
      <c r="GR47" s="12"/>
      <c r="GS47" s="12"/>
      <c r="GT47" s="12"/>
      <c r="GU47" s="12"/>
      <c r="GV47" s="12"/>
      <c r="GW47" s="12"/>
      <c r="GX47" s="12"/>
      <c r="GY47" s="12"/>
      <c r="GZ47" s="12"/>
      <c r="HA47" s="12"/>
      <c r="HB47" s="12"/>
      <c r="HC47" s="12"/>
      <c r="HD47" s="12"/>
      <c r="HE47" s="12"/>
      <c r="HF47" s="12"/>
      <c r="HG47" s="12"/>
      <c r="HH47" s="12"/>
      <c r="HI47" s="12"/>
      <c r="HJ47" s="12"/>
      <c r="HK47" s="12"/>
      <c r="HL47" s="12"/>
      <c r="HM47" s="12"/>
      <c r="HN47" s="12"/>
      <c r="HO47" s="12"/>
      <c r="HP47" s="12"/>
      <c r="HQ47" s="12"/>
      <c r="HR47" s="12"/>
      <c r="HS47" s="12"/>
      <c r="HT47" s="12"/>
      <c r="HU47" s="12"/>
      <c r="HV47" s="12"/>
      <c r="HW47" s="12"/>
      <c r="HX47" s="12"/>
    </row>
    <row r="48" spans="1:232" customFormat="1" ht="20.149999999999999" customHeight="1" x14ac:dyDescent="0.25">
      <c r="A48" s="13"/>
      <c r="B48" s="14"/>
      <c r="C48" s="15"/>
      <c r="D48" s="8"/>
      <c r="E48" s="8"/>
      <c r="F48" s="8"/>
      <c r="G48" s="16"/>
      <c r="H48" s="16"/>
      <c r="I48" s="16"/>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c r="BS48" s="12"/>
      <c r="BT48" s="12"/>
      <c r="BU48" s="12"/>
      <c r="BV48" s="12"/>
      <c r="BW48" s="12"/>
      <c r="BX48" s="12"/>
      <c r="BY48" s="12"/>
      <c r="BZ48" s="12"/>
      <c r="CA48" s="12"/>
      <c r="CB48" s="12"/>
      <c r="CC48" s="12"/>
      <c r="CD48" s="12"/>
      <c r="CE48" s="12"/>
      <c r="CF48" s="12"/>
      <c r="CG48" s="12"/>
      <c r="CH48" s="12"/>
      <c r="CI48" s="12"/>
      <c r="CJ48" s="12"/>
      <c r="CK48" s="12"/>
      <c r="CL48" s="12"/>
      <c r="CM48" s="12"/>
      <c r="CN48" s="12"/>
      <c r="CO48" s="12"/>
      <c r="CP48" s="12"/>
      <c r="CQ48" s="12"/>
      <c r="CR48" s="12"/>
      <c r="CS48" s="12"/>
      <c r="CT48" s="12"/>
      <c r="CU48" s="12"/>
      <c r="CV48" s="12"/>
      <c r="CW48" s="12"/>
      <c r="CX48" s="12"/>
      <c r="CY48" s="12"/>
      <c r="CZ48" s="12"/>
      <c r="DA48" s="12"/>
      <c r="DB48" s="12"/>
      <c r="DC48" s="12"/>
      <c r="DD48" s="12"/>
      <c r="DE48" s="12"/>
      <c r="DF48" s="12"/>
      <c r="DG48" s="12"/>
      <c r="DH48" s="12"/>
      <c r="DI48" s="12"/>
      <c r="DJ48" s="12"/>
      <c r="DK48" s="12"/>
      <c r="DL48" s="12"/>
      <c r="DM48" s="12"/>
      <c r="DN48" s="12"/>
      <c r="DO48" s="12"/>
      <c r="DP48" s="12"/>
      <c r="DQ48" s="12"/>
      <c r="DR48" s="12"/>
      <c r="DS48" s="12"/>
      <c r="DT48" s="12"/>
      <c r="DU48" s="12"/>
      <c r="DV48" s="12"/>
      <c r="DW48" s="12"/>
      <c r="DX48" s="12"/>
      <c r="DY48" s="12"/>
      <c r="DZ48" s="12"/>
      <c r="EA48" s="12"/>
      <c r="EB48" s="12"/>
      <c r="EC48" s="12"/>
      <c r="ED48" s="12"/>
      <c r="EE48" s="12"/>
      <c r="EF48" s="12"/>
      <c r="EG48" s="12"/>
      <c r="EH48" s="12"/>
      <c r="EI48" s="12"/>
      <c r="EJ48" s="12"/>
      <c r="EK48" s="12"/>
      <c r="EL48" s="12"/>
      <c r="EM48" s="12"/>
      <c r="EN48" s="12"/>
      <c r="EO48" s="12"/>
      <c r="EP48" s="12"/>
      <c r="EQ48" s="12"/>
      <c r="ER48" s="12"/>
      <c r="ES48" s="12"/>
      <c r="ET48" s="12"/>
      <c r="EU48" s="12"/>
      <c r="EV48" s="12"/>
      <c r="EW48" s="12"/>
      <c r="EX48" s="12"/>
      <c r="EY48" s="12"/>
      <c r="EZ48" s="12"/>
      <c r="FA48" s="12"/>
      <c r="FB48" s="12"/>
      <c r="FC48" s="12"/>
      <c r="FD48" s="12"/>
      <c r="FE48" s="12"/>
      <c r="FF48" s="12"/>
      <c r="FG48" s="12"/>
      <c r="FH48" s="12"/>
      <c r="FI48" s="12"/>
      <c r="FJ48" s="12"/>
      <c r="FK48" s="12"/>
      <c r="FL48" s="12"/>
      <c r="FM48" s="12"/>
      <c r="FN48" s="12"/>
      <c r="FO48" s="12"/>
      <c r="FP48" s="12"/>
      <c r="FQ48" s="12"/>
      <c r="FR48" s="12"/>
      <c r="FS48" s="12"/>
      <c r="FT48" s="12"/>
      <c r="FU48" s="12"/>
      <c r="FV48" s="12"/>
      <c r="FW48" s="12"/>
      <c r="FX48" s="12"/>
      <c r="FY48" s="12"/>
      <c r="FZ48" s="12"/>
      <c r="GA48" s="12"/>
      <c r="GB48" s="12"/>
      <c r="GC48" s="12"/>
      <c r="GD48" s="12"/>
      <c r="GE48" s="12"/>
      <c r="GF48" s="12"/>
      <c r="GG48" s="12"/>
      <c r="GH48" s="12"/>
      <c r="GI48" s="12"/>
      <c r="GJ48" s="12"/>
      <c r="GK48" s="12"/>
      <c r="GL48" s="12"/>
      <c r="GM48" s="12"/>
      <c r="GN48" s="12"/>
      <c r="GO48" s="12"/>
      <c r="GP48" s="12"/>
      <c r="GQ48" s="12"/>
      <c r="GR48" s="12"/>
      <c r="GS48" s="12"/>
      <c r="GT48" s="12"/>
      <c r="GU48" s="12"/>
      <c r="GV48" s="12"/>
      <c r="GW48" s="12"/>
      <c r="GX48" s="12"/>
      <c r="GY48" s="12"/>
      <c r="GZ48" s="12"/>
      <c r="HA48" s="12"/>
      <c r="HB48" s="12"/>
      <c r="HC48" s="12"/>
      <c r="HD48" s="12"/>
      <c r="HE48" s="12"/>
      <c r="HF48" s="12"/>
      <c r="HG48" s="12"/>
      <c r="HH48" s="12"/>
      <c r="HI48" s="12"/>
      <c r="HJ48" s="12"/>
      <c r="HK48" s="12"/>
      <c r="HL48" s="12"/>
      <c r="HM48" s="12"/>
      <c r="HN48" s="12"/>
      <c r="HO48" s="12"/>
      <c r="HP48" s="12"/>
      <c r="HQ48" s="12"/>
      <c r="HR48" s="12"/>
      <c r="HS48" s="12"/>
      <c r="HT48" s="12"/>
      <c r="HU48" s="12"/>
      <c r="HV48" s="12"/>
      <c r="HW48" s="12"/>
      <c r="HX48" s="12"/>
    </row>
    <row r="49" spans="1:232" customFormat="1" ht="12.5" x14ac:dyDescent="0.25">
      <c r="A49" s="13"/>
      <c r="B49" s="14"/>
      <c r="C49" s="15"/>
      <c r="D49" s="8"/>
      <c r="E49" s="8"/>
      <c r="F49" s="8"/>
      <c r="G49" s="16"/>
      <c r="H49" s="16"/>
      <c r="I49" s="16"/>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c r="BU49" s="12"/>
      <c r="BV49" s="12"/>
      <c r="BW49" s="12"/>
      <c r="BX49" s="12"/>
      <c r="BY49" s="12"/>
      <c r="BZ49" s="12"/>
      <c r="CA49" s="12"/>
      <c r="CB49" s="12"/>
      <c r="CC49" s="12"/>
      <c r="CD49" s="12"/>
      <c r="CE49" s="12"/>
      <c r="CF49" s="12"/>
      <c r="CG49" s="12"/>
      <c r="CH49" s="12"/>
      <c r="CI49" s="12"/>
      <c r="CJ49" s="12"/>
      <c r="CK49" s="12"/>
      <c r="CL49" s="12"/>
      <c r="CM49" s="12"/>
      <c r="CN49" s="12"/>
      <c r="CO49" s="12"/>
      <c r="CP49" s="12"/>
      <c r="CQ49" s="12"/>
      <c r="CR49" s="12"/>
      <c r="CS49" s="12"/>
      <c r="CT49" s="12"/>
      <c r="CU49" s="12"/>
      <c r="CV49" s="12"/>
      <c r="CW49" s="12"/>
      <c r="CX49" s="12"/>
      <c r="CY49" s="12"/>
      <c r="CZ49" s="12"/>
      <c r="DA49" s="12"/>
      <c r="DB49" s="12"/>
      <c r="DC49" s="12"/>
      <c r="DD49" s="12"/>
      <c r="DE49" s="12"/>
      <c r="DF49" s="12"/>
      <c r="DG49" s="12"/>
      <c r="DH49" s="12"/>
      <c r="DI49" s="12"/>
      <c r="DJ49" s="12"/>
      <c r="DK49" s="12"/>
      <c r="DL49" s="12"/>
      <c r="DM49" s="12"/>
      <c r="DN49" s="12"/>
      <c r="DO49" s="12"/>
      <c r="DP49" s="12"/>
      <c r="DQ49" s="12"/>
      <c r="DR49" s="12"/>
      <c r="DS49" s="12"/>
      <c r="DT49" s="12"/>
      <c r="DU49" s="12"/>
      <c r="DV49" s="12"/>
      <c r="DW49" s="12"/>
      <c r="DX49" s="12"/>
      <c r="DY49" s="12"/>
      <c r="DZ49" s="12"/>
      <c r="EA49" s="12"/>
      <c r="EB49" s="12"/>
      <c r="EC49" s="12"/>
      <c r="ED49" s="12"/>
      <c r="EE49" s="12"/>
      <c r="EF49" s="12"/>
      <c r="EG49" s="12"/>
      <c r="EH49" s="12"/>
      <c r="EI49" s="12"/>
      <c r="EJ49" s="12"/>
      <c r="EK49" s="12"/>
      <c r="EL49" s="12"/>
      <c r="EM49" s="12"/>
      <c r="EN49" s="12"/>
      <c r="EO49" s="12"/>
      <c r="EP49" s="12"/>
      <c r="EQ49" s="12"/>
      <c r="ER49" s="12"/>
      <c r="ES49" s="12"/>
      <c r="ET49" s="12"/>
      <c r="EU49" s="12"/>
      <c r="EV49" s="12"/>
      <c r="EW49" s="12"/>
      <c r="EX49" s="12"/>
      <c r="EY49" s="12"/>
      <c r="EZ49" s="12"/>
      <c r="FA49" s="12"/>
      <c r="FB49" s="12"/>
      <c r="FC49" s="12"/>
      <c r="FD49" s="12"/>
      <c r="FE49" s="12"/>
      <c r="FF49" s="12"/>
      <c r="FG49" s="12"/>
      <c r="FH49" s="12"/>
      <c r="FI49" s="12"/>
      <c r="FJ49" s="12"/>
      <c r="FK49" s="12"/>
      <c r="FL49" s="12"/>
      <c r="FM49" s="12"/>
      <c r="FN49" s="12"/>
      <c r="FO49" s="12"/>
      <c r="FP49" s="12"/>
      <c r="FQ49" s="12"/>
      <c r="FR49" s="12"/>
      <c r="FS49" s="12"/>
      <c r="FT49" s="12"/>
      <c r="FU49" s="12"/>
      <c r="FV49" s="12"/>
      <c r="FW49" s="12"/>
      <c r="FX49" s="12"/>
      <c r="FY49" s="12"/>
      <c r="FZ49" s="12"/>
      <c r="GA49" s="12"/>
      <c r="GB49" s="12"/>
      <c r="GC49" s="12"/>
      <c r="GD49" s="12"/>
      <c r="GE49" s="12"/>
      <c r="GF49" s="12"/>
      <c r="GG49" s="12"/>
      <c r="GH49" s="12"/>
      <c r="GI49" s="12"/>
      <c r="GJ49" s="12"/>
      <c r="GK49" s="12"/>
      <c r="GL49" s="12"/>
      <c r="GM49" s="12"/>
      <c r="GN49" s="12"/>
      <c r="GO49" s="12"/>
      <c r="GP49" s="12"/>
      <c r="GQ49" s="12"/>
      <c r="GR49" s="12"/>
      <c r="GS49" s="12"/>
      <c r="GT49" s="12"/>
      <c r="GU49" s="12"/>
      <c r="GV49" s="12"/>
      <c r="GW49" s="12"/>
      <c r="GX49" s="12"/>
      <c r="GY49" s="12"/>
      <c r="GZ49" s="12"/>
      <c r="HA49" s="12"/>
      <c r="HB49" s="12"/>
      <c r="HC49" s="12"/>
      <c r="HD49" s="12"/>
      <c r="HE49" s="12"/>
      <c r="HF49" s="12"/>
      <c r="HG49" s="12"/>
      <c r="HH49" s="12"/>
      <c r="HI49" s="12"/>
      <c r="HJ49" s="12"/>
      <c r="HK49" s="12"/>
      <c r="HL49" s="12"/>
      <c r="HM49" s="12"/>
      <c r="HN49" s="12"/>
      <c r="HO49" s="12"/>
      <c r="HP49" s="12"/>
      <c r="HQ49" s="12"/>
      <c r="HR49" s="12"/>
      <c r="HS49" s="12"/>
      <c r="HT49" s="12"/>
      <c r="HU49" s="12"/>
      <c r="HV49" s="12"/>
      <c r="HW49" s="12"/>
      <c r="HX49" s="12"/>
    </row>
    <row r="50" spans="1:232" customFormat="1" ht="12.5" x14ac:dyDescent="0.25">
      <c r="A50" s="13"/>
      <c r="B50" s="14"/>
      <c r="C50" s="15"/>
      <c r="D50" s="8"/>
      <c r="E50" s="8"/>
      <c r="F50" s="8"/>
      <c r="G50" s="16"/>
      <c r="H50" s="16"/>
      <c r="I50" s="16"/>
    </row>
    <row r="51" spans="1:232" customFormat="1" ht="12.5" x14ac:dyDescent="0.25">
      <c r="A51" s="13"/>
      <c r="B51" s="14"/>
      <c r="C51" s="15"/>
      <c r="D51" s="8"/>
      <c r="E51" s="8"/>
      <c r="F51" s="8"/>
      <c r="G51" s="16"/>
      <c r="H51" s="16"/>
      <c r="I51" s="16"/>
    </row>
    <row r="52" spans="1:232" customFormat="1" ht="12.5" x14ac:dyDescent="0.25">
      <c r="A52" s="13"/>
      <c r="B52" s="14"/>
      <c r="C52" s="15"/>
      <c r="D52" s="8"/>
      <c r="E52" s="8"/>
      <c r="F52" s="8"/>
      <c r="G52" s="16"/>
      <c r="H52" s="16"/>
      <c r="I52" s="16"/>
    </row>
    <row r="53" spans="1:232" customFormat="1" ht="12.5" x14ac:dyDescent="0.25">
      <c r="A53" s="13"/>
      <c r="B53" s="14"/>
      <c r="C53" s="15"/>
      <c r="D53" s="8"/>
      <c r="E53" s="8"/>
      <c r="F53" s="8"/>
      <c r="G53" s="16"/>
      <c r="H53" s="16"/>
      <c r="I53" s="16"/>
    </row>
    <row r="84" spans="2:6" ht="10.5" x14ac:dyDescent="0.25">
      <c r="B84" s="17"/>
    </row>
    <row r="92" spans="2:6" x14ac:dyDescent="0.25">
      <c r="B92" s="15"/>
      <c r="C92" s="8"/>
      <c r="F92" s="16"/>
    </row>
    <row r="100" spans="10:10" x14ac:dyDescent="0.25">
      <c r="J100" s="8"/>
    </row>
  </sheetData>
  <mergeCells count="8">
    <mergeCell ref="A32:J32"/>
    <mergeCell ref="G1:J1"/>
    <mergeCell ref="A6:J6"/>
    <mergeCell ref="H2:H4"/>
    <mergeCell ref="G2:G4"/>
    <mergeCell ref="J2:J4"/>
    <mergeCell ref="A7:J7"/>
    <mergeCell ref="A26:J26"/>
  </mergeCells>
  <phoneticPr fontId="2" type="noConversion"/>
  <printOptions horizontalCentered="1"/>
  <pageMargins left="0.25" right="0.25" top="0.25" bottom="0.13" header="0" footer="0.13"/>
  <pageSetup scale="64" firstPageNumber="5" fitToHeight="2" pageOrder="overThenDown" orientation="landscape" useFirstPageNumber="1" r:id="rId1"/>
  <headerFooter>
    <oddFooter>&amp;C&amp;K000000&amp;P&amp;R&amp;8&amp;K000000© 2019 Herbalife Nutrition. All rights reserved. Todos los derechos reservados. USA. EUA. #4150-50 02/19</oddFooter>
  </headerFooter>
  <rowBreaks count="1" manualBreakCount="1">
    <brk id="25" max="16383" man="1"/>
  </rowBreaks>
  <drawing r:id="rId2"/>
  <extLst>
    <ext xmlns:mx="http://schemas.microsoft.com/office/mac/excel/2008/main" uri="{64002731-A6B0-56B0-2670-7721B7C09600}">
      <mx:PLV Mode="1" OnePage="0" WScale="65"/>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1:I88"/>
  <sheetViews>
    <sheetView showGridLines="0" view="pageLayout" topLeftCell="A13" zoomScale="120" zoomScaleNormal="120" zoomScaleSheetLayoutView="75" zoomScalePageLayoutView="120" workbookViewId="0">
      <selection activeCell="D26" sqref="D26"/>
    </sheetView>
  </sheetViews>
  <sheetFormatPr defaultColWidth="11.453125" defaultRowHeight="12.5" x14ac:dyDescent="0.25"/>
  <cols>
    <col min="1" max="1" width="8.81640625" style="19" customWidth="1"/>
    <col min="2" max="2" width="55.81640625" style="19" customWidth="1"/>
    <col min="3" max="3" width="11.1796875" style="19" bestFit="1" customWidth="1"/>
    <col min="4" max="4" width="14" style="19" customWidth="1"/>
    <col min="5" max="5" width="3.1796875" style="24" customWidth="1"/>
    <col min="6" max="6" width="8.81640625" style="23" customWidth="1"/>
    <col min="7" max="7" width="64.81640625" style="23" customWidth="1"/>
    <col min="8" max="8" width="11.1796875" style="21" bestFit="1" customWidth="1"/>
    <col min="9" max="9" width="14" style="21" customWidth="1"/>
    <col min="10" max="16384" width="11.453125" style="21"/>
  </cols>
  <sheetData>
    <row r="1" spans="1:9" s="19" customFormat="1" ht="39.75" customHeight="1" x14ac:dyDescent="0.25">
      <c r="A1" s="206" t="s">
        <v>307</v>
      </c>
      <c r="B1" s="207" t="s">
        <v>310</v>
      </c>
      <c r="C1" s="208" t="s">
        <v>149</v>
      </c>
      <c r="D1" s="209" t="s">
        <v>311</v>
      </c>
      <c r="E1" s="18"/>
      <c r="F1" s="210" t="s">
        <v>307</v>
      </c>
      <c r="G1" s="211" t="s">
        <v>310</v>
      </c>
      <c r="H1" s="212" t="s">
        <v>171</v>
      </c>
      <c r="I1" s="213" t="s">
        <v>311</v>
      </c>
    </row>
    <row r="2" spans="1:9" s="63" customFormat="1" ht="16.75" customHeight="1" x14ac:dyDescent="0.35">
      <c r="A2" s="529" t="s">
        <v>253</v>
      </c>
      <c r="B2" s="530"/>
      <c r="C2" s="530"/>
      <c r="D2" s="531"/>
      <c r="E2" s="62"/>
      <c r="F2" s="529" t="s">
        <v>253</v>
      </c>
      <c r="G2" s="530"/>
      <c r="H2" s="530"/>
      <c r="I2" s="531"/>
    </row>
    <row r="3" spans="1:9" s="63" customFormat="1" ht="16.75" customHeight="1" x14ac:dyDescent="0.35">
      <c r="A3" s="526" t="s">
        <v>130</v>
      </c>
      <c r="B3" s="527"/>
      <c r="C3" s="527"/>
      <c r="D3" s="528"/>
      <c r="E3" s="62"/>
      <c r="F3" s="523" t="s">
        <v>364</v>
      </c>
      <c r="G3" s="532"/>
      <c r="H3" s="532"/>
      <c r="I3" s="533"/>
    </row>
    <row r="4" spans="1:9" s="63" customFormat="1" ht="25" customHeight="1" x14ac:dyDescent="0.35">
      <c r="A4" s="98" t="s">
        <v>78</v>
      </c>
      <c r="B4" s="229" t="s">
        <v>494</v>
      </c>
      <c r="C4" s="71">
        <v>5</v>
      </c>
      <c r="D4" s="40">
        <f>VLOOKUP(A4,[1]USA!$D$9:$P$939,11,FALSE)</f>
        <v>12.200000000000001</v>
      </c>
      <c r="E4" s="62"/>
      <c r="F4" s="94" t="s">
        <v>108</v>
      </c>
      <c r="G4" s="217" t="s">
        <v>345</v>
      </c>
      <c r="H4" s="67">
        <v>1</v>
      </c>
      <c r="I4" s="40">
        <f>VLOOKUP(F4,[1]USA!$D$9:$P$939,11,FALSE)</f>
        <v>94.100000000000009</v>
      </c>
    </row>
    <row r="5" spans="1:9" s="63" customFormat="1" ht="25" customHeight="1" x14ac:dyDescent="0.35">
      <c r="A5" s="98" t="s">
        <v>91</v>
      </c>
      <c r="B5" s="229" t="s">
        <v>495</v>
      </c>
      <c r="C5" s="71">
        <v>5</v>
      </c>
      <c r="D5" s="40">
        <f>VLOOKUP(A5,[1]USA!$D$9:$P$939,11,FALSE)</f>
        <v>12.200000000000001</v>
      </c>
      <c r="E5" s="62"/>
      <c r="F5" s="96" t="s">
        <v>109</v>
      </c>
      <c r="G5" s="217" t="s">
        <v>346</v>
      </c>
      <c r="H5" s="68">
        <v>1</v>
      </c>
      <c r="I5" s="40">
        <f>VLOOKUP(F5,[1]USA!$D$9:$P$939,11,FALSE)</f>
        <v>94.100000000000009</v>
      </c>
    </row>
    <row r="6" spans="1:9" ht="25" customHeight="1" x14ac:dyDescent="0.25">
      <c r="A6" s="526" t="s">
        <v>232</v>
      </c>
      <c r="B6" s="527"/>
      <c r="C6" s="527"/>
      <c r="D6" s="528"/>
      <c r="E6" s="20"/>
      <c r="F6" s="94" t="s">
        <v>211</v>
      </c>
      <c r="G6" s="217" t="s">
        <v>359</v>
      </c>
      <c r="H6" s="66">
        <v>1</v>
      </c>
      <c r="I6" s="40">
        <f>VLOOKUP(F6,[1]USA!$D$9:$P$939,11,FALSE)</f>
        <v>94.100000000000009</v>
      </c>
    </row>
    <row r="7" spans="1:9" ht="25" customHeight="1" x14ac:dyDescent="0.25">
      <c r="A7" s="98" t="s">
        <v>115</v>
      </c>
      <c r="B7" s="60" t="s">
        <v>207</v>
      </c>
      <c r="C7" s="71">
        <v>100</v>
      </c>
      <c r="D7" s="40">
        <f>VLOOKUP(A7,[1]USA!$D$9:$P$939,11,FALSE)</f>
        <v>3.95</v>
      </c>
      <c r="E7" s="20"/>
      <c r="F7" s="94" t="s">
        <v>212</v>
      </c>
      <c r="G7" s="217" t="s">
        <v>360</v>
      </c>
      <c r="H7" s="66">
        <v>1</v>
      </c>
      <c r="I7" s="40">
        <f>VLOOKUP(F7,[1]USA!$D$9:$P$939,11,FALSE)</f>
        <v>94.100000000000009</v>
      </c>
    </row>
    <row r="8" spans="1:9" ht="25" customHeight="1" x14ac:dyDescent="0.25">
      <c r="A8" s="98" t="s">
        <v>139</v>
      </c>
      <c r="B8" s="216" t="s">
        <v>340</v>
      </c>
      <c r="C8" s="71">
        <v>50</v>
      </c>
      <c r="D8" s="40">
        <f>VLOOKUP(A8,[1]USA!$D$9:$P$939,11,FALSE)</f>
        <v>9.9500000000000011</v>
      </c>
      <c r="E8" s="20"/>
      <c r="F8" s="94" t="s">
        <v>474</v>
      </c>
      <c r="G8" s="116" t="s">
        <v>480</v>
      </c>
      <c r="H8" s="67">
        <v>1</v>
      </c>
      <c r="I8" s="40">
        <f>VLOOKUP(F8,[1]USA!$D$9:$P$939,11,FALSE)</f>
        <v>124.10000000000001</v>
      </c>
    </row>
    <row r="9" spans="1:9" ht="25" customHeight="1" x14ac:dyDescent="0.25">
      <c r="A9" s="523" t="s">
        <v>363</v>
      </c>
      <c r="B9" s="524"/>
      <c r="C9" s="524"/>
      <c r="D9" s="525"/>
      <c r="E9" s="20"/>
      <c r="F9" s="94" t="s">
        <v>475</v>
      </c>
      <c r="G9" s="116" t="s">
        <v>481</v>
      </c>
      <c r="H9" s="67">
        <v>1</v>
      </c>
      <c r="I9" s="40">
        <f>VLOOKUP(F9,[1]USA!$D$9:$P$939,11,FALSE)</f>
        <v>124.10000000000001</v>
      </c>
    </row>
    <row r="10" spans="1:9" ht="25" customHeight="1" x14ac:dyDescent="0.25">
      <c r="A10" s="95" t="s">
        <v>18</v>
      </c>
      <c r="B10" s="61" t="s">
        <v>44</v>
      </c>
      <c r="C10" s="70">
        <v>1</v>
      </c>
      <c r="D10" s="40">
        <f>VLOOKUP(A10,[1]USA!$D$9:$P$939,11,FALSE)</f>
        <v>0.65</v>
      </c>
      <c r="E10" s="20"/>
      <c r="F10" s="94" t="s">
        <v>476</v>
      </c>
      <c r="G10" s="116" t="s">
        <v>478</v>
      </c>
      <c r="H10" s="66">
        <v>1</v>
      </c>
      <c r="I10" s="40">
        <f>VLOOKUP(F10,[1]USA!$D$9:$P$939,11,FALSE)</f>
        <v>124.10000000000001</v>
      </c>
    </row>
    <row r="11" spans="1:9" ht="25" customHeight="1" x14ac:dyDescent="0.25">
      <c r="A11" s="94" t="s">
        <v>17</v>
      </c>
      <c r="B11" s="59" t="s">
        <v>44</v>
      </c>
      <c r="C11" s="66">
        <v>50</v>
      </c>
      <c r="D11" s="40">
        <f>VLOOKUP(A11,[1]USA!$D$9:$P$939,11,FALSE)</f>
        <v>21.75</v>
      </c>
      <c r="E11" s="20"/>
      <c r="F11" s="94" t="s">
        <v>477</v>
      </c>
      <c r="G11" s="116" t="s">
        <v>479</v>
      </c>
      <c r="H11" s="66">
        <v>1</v>
      </c>
      <c r="I11" s="40">
        <f>VLOOKUP(F11,[1]USA!$D$9:$P$939,11,FALSE)</f>
        <v>124.10000000000001</v>
      </c>
    </row>
    <row r="12" spans="1:9" ht="25" customHeight="1" x14ac:dyDescent="0.25">
      <c r="A12" s="94" t="s">
        <v>77</v>
      </c>
      <c r="B12" s="230" t="s">
        <v>44</v>
      </c>
      <c r="C12" s="66">
        <v>100</v>
      </c>
      <c r="D12" s="40">
        <f>VLOOKUP(A12,[1]USA!$D$9:$P$939,11,FALSE)</f>
        <v>32</v>
      </c>
      <c r="E12" s="20"/>
      <c r="F12" s="523" t="s">
        <v>365</v>
      </c>
      <c r="G12" s="532"/>
      <c r="H12" s="532"/>
      <c r="I12" s="533"/>
    </row>
    <row r="13" spans="1:9" ht="25" customHeight="1" x14ac:dyDescent="0.25">
      <c r="A13" s="94" t="s">
        <v>20</v>
      </c>
      <c r="B13" s="230" t="s">
        <v>44</v>
      </c>
      <c r="C13" s="66">
        <v>20</v>
      </c>
      <c r="D13" s="40">
        <f>VLOOKUP(A13,[1]USA!$D$9:$P$939,11,FALSE)</f>
        <v>9.9</v>
      </c>
      <c r="E13" s="20"/>
      <c r="F13" s="218" t="s">
        <v>351</v>
      </c>
      <c r="G13" s="217" t="s">
        <v>349</v>
      </c>
      <c r="H13" s="219">
        <v>1</v>
      </c>
      <c r="I13" s="40">
        <f>VLOOKUP(F13,[1]USA!$D$9:$P$939,11,FALSE)</f>
        <v>34.950000000000003</v>
      </c>
    </row>
    <row r="14" spans="1:9" ht="25" customHeight="1" x14ac:dyDescent="0.25">
      <c r="A14" s="94" t="s">
        <v>64</v>
      </c>
      <c r="B14" s="116" t="s">
        <v>6</v>
      </c>
      <c r="C14" s="66">
        <v>1</v>
      </c>
      <c r="D14" s="40">
        <f>VLOOKUP(A14,[1]USA!$D$9:$P$939,11,FALSE)</f>
        <v>0.65</v>
      </c>
      <c r="E14" s="22"/>
      <c r="F14" s="218" t="s">
        <v>352</v>
      </c>
      <c r="G14" s="217" t="s">
        <v>350</v>
      </c>
      <c r="H14" s="219">
        <v>1</v>
      </c>
      <c r="I14" s="40">
        <f>VLOOKUP(F14,[1]USA!$D$9:$P$939,11,FALSE)</f>
        <v>34.950000000000003</v>
      </c>
    </row>
    <row r="15" spans="1:9" ht="25" customHeight="1" x14ac:dyDescent="0.25">
      <c r="A15" s="94" t="s">
        <v>22</v>
      </c>
      <c r="B15" s="59" t="s">
        <v>6</v>
      </c>
      <c r="C15" s="66">
        <v>50</v>
      </c>
      <c r="D15" s="40">
        <f>VLOOKUP(A15,[1]USA!$D$9:$P$939,11,FALSE)</f>
        <v>21.75</v>
      </c>
      <c r="E15" s="20"/>
      <c r="F15" s="218" t="s">
        <v>353</v>
      </c>
      <c r="G15" s="217" t="s">
        <v>355</v>
      </c>
      <c r="H15" s="219">
        <v>1</v>
      </c>
      <c r="I15" s="40">
        <f>VLOOKUP(F15,[1]USA!$D$9:$P$939,11,FALSE)</f>
        <v>34.950000000000003</v>
      </c>
    </row>
    <row r="16" spans="1:9" ht="25" customHeight="1" x14ac:dyDescent="0.25">
      <c r="A16" s="94" t="s">
        <v>126</v>
      </c>
      <c r="B16" s="59" t="s">
        <v>6</v>
      </c>
      <c r="C16" s="66">
        <v>100</v>
      </c>
      <c r="D16" s="40">
        <f>VLOOKUP(A16,[1]USA!$D$9:$P$939,11,FALSE)</f>
        <v>32</v>
      </c>
      <c r="E16" s="20"/>
      <c r="F16" s="218" t="s">
        <v>354</v>
      </c>
      <c r="G16" s="217" t="s">
        <v>356</v>
      </c>
      <c r="H16" s="219">
        <v>1</v>
      </c>
      <c r="I16" s="40">
        <f>VLOOKUP(F16,[1]USA!$D$9:$P$939,11,FALSE)</f>
        <v>34.950000000000003</v>
      </c>
    </row>
    <row r="17" spans="1:9" ht="25" customHeight="1" x14ac:dyDescent="0.25">
      <c r="A17" s="94" t="s">
        <v>21</v>
      </c>
      <c r="B17" s="59" t="s">
        <v>6</v>
      </c>
      <c r="C17" s="66">
        <v>20</v>
      </c>
      <c r="D17" s="40">
        <f>VLOOKUP(A17,[1]USA!$D$9:$P$939,11,FALSE)</f>
        <v>9.9</v>
      </c>
      <c r="E17" s="20"/>
      <c r="F17" s="520" t="s">
        <v>92</v>
      </c>
      <c r="G17" s="521"/>
      <c r="H17" s="521"/>
      <c r="I17" s="522"/>
    </row>
    <row r="18" spans="1:9" ht="25" customHeight="1" x14ac:dyDescent="0.25">
      <c r="A18" s="94" t="s">
        <v>490</v>
      </c>
      <c r="B18" s="116" t="s">
        <v>496</v>
      </c>
      <c r="C18" s="66">
        <v>1</v>
      </c>
      <c r="D18" s="40">
        <f>VLOOKUP(A18,[1]USA!$D$9:$P$939,11,FALSE)</f>
        <v>15.8</v>
      </c>
      <c r="E18" s="20"/>
      <c r="F18" s="94" t="s">
        <v>234</v>
      </c>
      <c r="G18" s="110" t="s">
        <v>341</v>
      </c>
      <c r="H18" s="67">
        <v>3</v>
      </c>
      <c r="I18" s="40">
        <f>VLOOKUP(F18,[1]USA!$D$9:$P$939,11,FALSE)</f>
        <v>9.65</v>
      </c>
    </row>
    <row r="19" spans="1:9" ht="25" customHeight="1" x14ac:dyDescent="0.25">
      <c r="A19" s="94" t="s">
        <v>491</v>
      </c>
      <c r="B19" s="116" t="s">
        <v>497</v>
      </c>
      <c r="C19" s="66">
        <v>1</v>
      </c>
      <c r="D19" s="40">
        <f>VLOOKUP(A19,[1]USA!$D$9:$P$939,11,FALSE)</f>
        <v>15.8</v>
      </c>
      <c r="E19" s="20"/>
      <c r="F19" s="94" t="s">
        <v>235</v>
      </c>
      <c r="G19" s="110" t="s">
        <v>342</v>
      </c>
      <c r="H19" s="119">
        <v>3</v>
      </c>
      <c r="I19" s="40">
        <f>VLOOKUP(F19,[1]USA!$D$9:$P$939,11,FALSE)</f>
        <v>9.65</v>
      </c>
    </row>
    <row r="20" spans="1:9" ht="25" customHeight="1" x14ac:dyDescent="0.25">
      <c r="A20" s="517" t="s">
        <v>366</v>
      </c>
      <c r="B20" s="518"/>
      <c r="C20" s="518"/>
      <c r="D20" s="519"/>
      <c r="E20" s="20"/>
      <c r="F20" s="94" t="s">
        <v>252</v>
      </c>
      <c r="G20" s="110" t="s">
        <v>343</v>
      </c>
      <c r="H20" s="67">
        <v>1000</v>
      </c>
      <c r="I20" s="40">
        <f>VLOOKUP(F20,[1]USA!$D$9:$P$939,11,FALSE)</f>
        <v>9.7000000000000011</v>
      </c>
    </row>
    <row r="21" spans="1:9" ht="25" customHeight="1" x14ac:dyDescent="0.25">
      <c r="A21" s="218" t="s">
        <v>88</v>
      </c>
      <c r="B21" s="217" t="s">
        <v>347</v>
      </c>
      <c r="C21" s="69">
        <v>1</v>
      </c>
      <c r="D21" s="40">
        <v>80</v>
      </c>
      <c r="E21" s="20"/>
      <c r="F21" s="94" t="s">
        <v>492</v>
      </c>
      <c r="G21" s="110" t="s">
        <v>498</v>
      </c>
      <c r="H21" s="119">
        <v>1</v>
      </c>
      <c r="I21" s="40">
        <f>VLOOKUP(F21,[1]USA!$D$9:$P$939,11,FALSE)</f>
        <v>15.8</v>
      </c>
    </row>
    <row r="22" spans="1:9" ht="25" customHeight="1" thickBot="1" x14ac:dyDescent="0.3">
      <c r="A22" s="218" t="s">
        <v>156</v>
      </c>
      <c r="B22" s="217" t="s">
        <v>348</v>
      </c>
      <c r="C22" s="68">
        <v>1</v>
      </c>
      <c r="D22" s="41">
        <v>49.95</v>
      </c>
      <c r="E22" s="20"/>
      <c r="F22" s="231" t="s">
        <v>493</v>
      </c>
      <c r="G22" s="215" t="s">
        <v>499</v>
      </c>
      <c r="H22" s="244">
        <v>1</v>
      </c>
      <c r="I22" s="174">
        <f>VLOOKUP(F22,[1]USA!$D$9:$P$939,11,FALSE)</f>
        <v>15.8</v>
      </c>
    </row>
    <row r="23" spans="1:9" ht="25" customHeight="1" thickBot="1" x14ac:dyDescent="0.3">
      <c r="A23" s="220" t="s">
        <v>357</v>
      </c>
      <c r="B23" s="221" t="s">
        <v>361</v>
      </c>
      <c r="C23" s="97">
        <v>1</v>
      </c>
      <c r="D23" s="174">
        <v>15</v>
      </c>
      <c r="E23" s="20"/>
    </row>
    <row r="24" spans="1:9" ht="25" customHeight="1" x14ac:dyDescent="0.25">
      <c r="E24" s="20"/>
    </row>
    <row r="25" spans="1:9" ht="25" customHeight="1" x14ac:dyDescent="0.25">
      <c r="E25" s="20"/>
    </row>
    <row r="26" spans="1:9" ht="25" customHeight="1" x14ac:dyDescent="0.25">
      <c r="B26" s="21"/>
      <c r="C26" s="21"/>
      <c r="D26" s="21"/>
      <c r="E26" s="20"/>
    </row>
    <row r="27" spans="1:9" ht="25" customHeight="1" x14ac:dyDescent="0.25">
      <c r="B27" s="21"/>
      <c r="C27" s="21"/>
      <c r="D27" s="21"/>
      <c r="E27" s="20"/>
    </row>
    <row r="28" spans="1:9" ht="25" customHeight="1" x14ac:dyDescent="0.25">
      <c r="B28" s="21"/>
      <c r="C28" s="21"/>
      <c r="D28" s="21"/>
      <c r="E28" s="20"/>
    </row>
    <row r="29" spans="1:9" ht="25" customHeight="1" x14ac:dyDescent="0.25">
      <c r="B29" s="21"/>
      <c r="C29" s="21"/>
      <c r="D29" s="21"/>
      <c r="E29" s="20"/>
    </row>
    <row r="30" spans="1:9" ht="24" customHeight="1" x14ac:dyDescent="0.25">
      <c r="B30" s="21"/>
      <c r="C30" s="21"/>
      <c r="D30" s="21"/>
      <c r="E30" s="20"/>
    </row>
    <row r="31" spans="1:9" ht="24" customHeight="1" x14ac:dyDescent="0.25">
      <c r="B31" s="21"/>
      <c r="C31" s="21"/>
      <c r="D31" s="21"/>
      <c r="E31" s="20"/>
    </row>
    <row r="32" spans="1:9" ht="13" customHeight="1" x14ac:dyDescent="0.25">
      <c r="B32" s="21"/>
      <c r="C32" s="21"/>
      <c r="D32" s="21"/>
      <c r="E32" s="20"/>
    </row>
    <row r="33" spans="1:9" ht="24" customHeight="1" x14ac:dyDescent="0.25">
      <c r="B33" s="21"/>
      <c r="C33" s="21"/>
      <c r="D33" s="21"/>
      <c r="E33" s="22"/>
      <c r="F33" s="21"/>
      <c r="G33" s="21"/>
    </row>
    <row r="34" spans="1:9" ht="24" customHeight="1" x14ac:dyDescent="0.25">
      <c r="B34" s="21"/>
      <c r="C34" s="21"/>
      <c r="D34" s="21"/>
      <c r="E34" s="20"/>
      <c r="F34" s="21"/>
      <c r="G34" s="21"/>
    </row>
    <row r="35" spans="1:9" ht="24" customHeight="1" x14ac:dyDescent="0.25">
      <c r="B35" s="21"/>
      <c r="C35" s="21"/>
      <c r="D35" s="21"/>
      <c r="E35" s="22"/>
      <c r="F35" s="21"/>
      <c r="G35" s="21"/>
    </row>
    <row r="36" spans="1:9" s="164" customFormat="1" ht="24" customHeight="1" x14ac:dyDescent="0.25">
      <c r="A36" s="19"/>
      <c r="B36" s="21"/>
      <c r="C36" s="21"/>
      <c r="D36" s="21"/>
      <c r="E36" s="22"/>
      <c r="F36" s="21"/>
      <c r="G36" s="21"/>
      <c r="H36" s="21"/>
      <c r="I36" s="21"/>
    </row>
    <row r="37" spans="1:9" ht="24" customHeight="1" x14ac:dyDescent="0.25">
      <c r="B37" s="21"/>
      <c r="C37" s="21"/>
      <c r="D37" s="21"/>
      <c r="E37" s="20"/>
      <c r="F37" s="21"/>
      <c r="G37" s="21"/>
    </row>
    <row r="38" spans="1:9" ht="24" customHeight="1" x14ac:dyDescent="0.25">
      <c r="B38" s="21"/>
      <c r="C38" s="21"/>
      <c r="D38" s="21"/>
      <c r="E38" s="20"/>
      <c r="F38" s="21"/>
      <c r="G38" s="21"/>
    </row>
    <row r="39" spans="1:9" ht="24" customHeight="1" x14ac:dyDescent="0.25">
      <c r="B39" s="21"/>
      <c r="C39" s="21"/>
      <c r="D39" s="21"/>
      <c r="E39" s="20"/>
      <c r="F39" s="21"/>
      <c r="G39" s="21"/>
    </row>
    <row r="40" spans="1:9" ht="24" customHeight="1" x14ac:dyDescent="0.25">
      <c r="B40" s="21"/>
      <c r="C40" s="21"/>
      <c r="D40" s="21"/>
      <c r="E40" s="20"/>
      <c r="F40" s="21"/>
      <c r="G40" s="21"/>
    </row>
    <row r="41" spans="1:9" ht="24" customHeight="1" x14ac:dyDescent="0.25">
      <c r="B41" s="21"/>
      <c r="C41" s="21"/>
      <c r="D41" s="21"/>
      <c r="E41" s="20"/>
      <c r="F41" s="21"/>
      <c r="G41" s="21"/>
    </row>
    <row r="42" spans="1:9" ht="14" x14ac:dyDescent="0.25">
      <c r="B42" s="21"/>
      <c r="C42" s="21"/>
      <c r="D42" s="21"/>
      <c r="E42" s="20"/>
      <c r="F42" s="21"/>
      <c r="G42" s="21"/>
    </row>
    <row r="43" spans="1:9" ht="14.25" customHeight="1" x14ac:dyDescent="0.25">
      <c r="B43" s="21"/>
      <c r="C43" s="21"/>
      <c r="D43" s="21"/>
      <c r="E43" s="20"/>
      <c r="F43" s="21"/>
      <c r="G43" s="21"/>
    </row>
    <row r="44" spans="1:9" x14ac:dyDescent="0.25">
      <c r="B44" s="21"/>
      <c r="C44" s="21"/>
      <c r="D44" s="21"/>
      <c r="E44" s="21"/>
      <c r="F44" s="21"/>
      <c r="G44" s="21"/>
    </row>
    <row r="45" spans="1:9" x14ac:dyDescent="0.25">
      <c r="B45" s="21"/>
      <c r="C45" s="21"/>
      <c r="D45" s="21"/>
      <c r="E45" s="21"/>
      <c r="F45" s="21"/>
      <c r="G45" s="21"/>
    </row>
    <row r="46" spans="1:9" x14ac:dyDescent="0.25">
      <c r="B46" s="21"/>
      <c r="C46" s="21"/>
      <c r="D46" s="21"/>
      <c r="E46" s="21"/>
      <c r="F46" s="21"/>
      <c r="G46" s="21"/>
    </row>
    <row r="47" spans="1:9" x14ac:dyDescent="0.25">
      <c r="B47" s="21"/>
      <c r="C47" s="21"/>
      <c r="D47" s="21"/>
      <c r="E47" s="21"/>
      <c r="F47" s="21"/>
      <c r="G47" s="21"/>
    </row>
    <row r="48" spans="1:9" x14ac:dyDescent="0.25">
      <c r="B48" s="21"/>
      <c r="C48" s="21"/>
      <c r="D48" s="21"/>
      <c r="E48" s="21"/>
      <c r="F48" s="21"/>
      <c r="G48" s="21"/>
    </row>
    <row r="49" spans="2:7" x14ac:dyDescent="0.25">
      <c r="B49" s="21"/>
      <c r="C49" s="21"/>
      <c r="D49" s="21"/>
      <c r="E49" s="21"/>
      <c r="F49" s="21"/>
      <c r="G49" s="21"/>
    </row>
    <row r="50" spans="2:7" x14ac:dyDescent="0.25">
      <c r="B50" s="21"/>
      <c r="C50" s="21"/>
      <c r="D50" s="21"/>
      <c r="E50" s="21"/>
      <c r="F50" s="21"/>
      <c r="G50" s="21"/>
    </row>
    <row r="51" spans="2:7" x14ac:dyDescent="0.25">
      <c r="B51" s="21"/>
      <c r="C51" s="21"/>
      <c r="D51" s="21"/>
      <c r="E51" s="21"/>
      <c r="F51" s="21"/>
      <c r="G51" s="21"/>
    </row>
    <row r="52" spans="2:7" x14ac:dyDescent="0.25">
      <c r="B52" s="21"/>
      <c r="C52" s="21"/>
      <c r="D52" s="21"/>
      <c r="E52" s="21"/>
      <c r="F52" s="21"/>
      <c r="G52" s="21"/>
    </row>
    <row r="53" spans="2:7" x14ac:dyDescent="0.25">
      <c r="B53" s="21"/>
      <c r="C53" s="21"/>
      <c r="D53" s="21"/>
      <c r="E53" s="21"/>
      <c r="F53" s="21"/>
      <c r="G53" s="21"/>
    </row>
    <row r="54" spans="2:7" x14ac:dyDescent="0.25">
      <c r="B54" s="21"/>
      <c r="C54" s="21"/>
      <c r="D54" s="21"/>
      <c r="E54" s="21"/>
      <c r="F54" s="21"/>
      <c r="G54" s="21"/>
    </row>
    <row r="55" spans="2:7" x14ac:dyDescent="0.25">
      <c r="B55" s="21"/>
      <c r="C55" s="21"/>
      <c r="D55" s="21"/>
      <c r="E55" s="21"/>
      <c r="F55" s="21"/>
      <c r="G55" s="21"/>
    </row>
    <row r="56" spans="2:7" x14ac:dyDescent="0.25">
      <c r="B56" s="21"/>
      <c r="C56" s="21"/>
      <c r="D56" s="21"/>
      <c r="E56" s="21"/>
      <c r="F56" s="21"/>
      <c r="G56" s="21"/>
    </row>
    <row r="57" spans="2:7" x14ac:dyDescent="0.25">
      <c r="B57" s="21"/>
      <c r="C57" s="21"/>
      <c r="D57" s="21"/>
      <c r="E57" s="21"/>
      <c r="F57" s="21"/>
      <c r="G57" s="21"/>
    </row>
    <row r="58" spans="2:7" x14ac:dyDescent="0.25">
      <c r="B58" s="21"/>
      <c r="C58" s="21"/>
      <c r="D58" s="21"/>
      <c r="E58" s="21"/>
      <c r="F58" s="21"/>
      <c r="G58" s="21"/>
    </row>
    <row r="59" spans="2:7" x14ac:dyDescent="0.25">
      <c r="B59" s="21"/>
      <c r="C59" s="21"/>
      <c r="D59" s="21"/>
      <c r="E59" s="21"/>
      <c r="F59" s="21"/>
      <c r="G59" s="21"/>
    </row>
    <row r="60" spans="2:7" x14ac:dyDescent="0.25">
      <c r="B60" s="21"/>
      <c r="C60" s="21"/>
      <c r="D60" s="21"/>
      <c r="E60" s="21"/>
      <c r="F60" s="21"/>
      <c r="G60" s="21"/>
    </row>
    <row r="61" spans="2:7" x14ac:dyDescent="0.25">
      <c r="B61" s="21"/>
      <c r="C61" s="21"/>
      <c r="D61" s="21"/>
      <c r="E61" s="21"/>
      <c r="F61" s="21"/>
      <c r="G61" s="21"/>
    </row>
    <row r="62" spans="2:7" x14ac:dyDescent="0.25">
      <c r="B62" s="21"/>
      <c r="C62" s="21"/>
      <c r="D62" s="21"/>
      <c r="E62" s="21"/>
      <c r="F62" s="21"/>
      <c r="G62" s="21"/>
    </row>
    <row r="63" spans="2:7" x14ac:dyDescent="0.25">
      <c r="B63" s="21"/>
      <c r="C63" s="21"/>
      <c r="D63" s="21"/>
      <c r="E63" s="21"/>
      <c r="F63" s="21"/>
      <c r="G63" s="21"/>
    </row>
    <row r="64" spans="2:7" x14ac:dyDescent="0.25">
      <c r="E64" s="21"/>
      <c r="F64" s="21"/>
      <c r="G64" s="21"/>
    </row>
    <row r="65" spans="5:7" x14ac:dyDescent="0.25">
      <c r="E65" s="21"/>
      <c r="F65" s="21"/>
      <c r="G65" s="21"/>
    </row>
    <row r="66" spans="5:7" x14ac:dyDescent="0.25">
      <c r="E66" s="21"/>
      <c r="F66" s="21"/>
      <c r="G66" s="21"/>
    </row>
    <row r="67" spans="5:7" x14ac:dyDescent="0.25">
      <c r="E67" s="21"/>
      <c r="F67" s="21"/>
      <c r="G67" s="21"/>
    </row>
    <row r="68" spans="5:7" x14ac:dyDescent="0.25">
      <c r="E68" s="21"/>
      <c r="F68" s="21"/>
      <c r="G68" s="21"/>
    </row>
    <row r="69" spans="5:7" x14ac:dyDescent="0.25">
      <c r="E69" s="21"/>
      <c r="F69" s="21"/>
      <c r="G69" s="21"/>
    </row>
    <row r="70" spans="5:7" x14ac:dyDescent="0.25">
      <c r="E70" s="21"/>
      <c r="F70" s="21"/>
      <c r="G70" s="21"/>
    </row>
    <row r="71" spans="5:7" x14ac:dyDescent="0.25">
      <c r="E71" s="21"/>
    </row>
    <row r="72" spans="5:7" x14ac:dyDescent="0.25">
      <c r="E72" s="21"/>
    </row>
    <row r="73" spans="5:7" x14ac:dyDescent="0.25">
      <c r="E73" s="21"/>
    </row>
    <row r="74" spans="5:7" x14ac:dyDescent="0.25">
      <c r="E74" s="21"/>
    </row>
    <row r="75" spans="5:7" x14ac:dyDescent="0.25">
      <c r="E75" s="21"/>
    </row>
    <row r="76" spans="5:7" x14ac:dyDescent="0.25">
      <c r="E76" s="21"/>
    </row>
    <row r="77" spans="5:7" x14ac:dyDescent="0.25">
      <c r="E77" s="21"/>
    </row>
    <row r="78" spans="5:7" x14ac:dyDescent="0.25">
      <c r="E78" s="21"/>
    </row>
    <row r="79" spans="5:7" x14ac:dyDescent="0.25">
      <c r="E79" s="21"/>
    </row>
    <row r="80" spans="5:7" x14ac:dyDescent="0.25">
      <c r="E80" s="21"/>
    </row>
    <row r="81" spans="5:5" x14ac:dyDescent="0.25">
      <c r="E81" s="21"/>
    </row>
    <row r="82" spans="5:5" x14ac:dyDescent="0.25">
      <c r="E82" s="21"/>
    </row>
    <row r="83" spans="5:5" x14ac:dyDescent="0.25">
      <c r="E83" s="21"/>
    </row>
    <row r="84" spans="5:5" x14ac:dyDescent="0.25">
      <c r="E84" s="21"/>
    </row>
    <row r="85" spans="5:5" x14ac:dyDescent="0.25">
      <c r="E85" s="21"/>
    </row>
    <row r="86" spans="5:5" x14ac:dyDescent="0.25">
      <c r="E86" s="21"/>
    </row>
    <row r="87" spans="5:5" x14ac:dyDescent="0.25">
      <c r="E87" s="21"/>
    </row>
    <row r="88" spans="5:5" x14ac:dyDescent="0.25">
      <c r="E88" s="21"/>
    </row>
  </sheetData>
  <mergeCells count="9">
    <mergeCell ref="A20:D20"/>
    <mergeCell ref="F17:I17"/>
    <mergeCell ref="A9:D9"/>
    <mergeCell ref="A6:D6"/>
    <mergeCell ref="A2:D2"/>
    <mergeCell ref="F3:I3"/>
    <mergeCell ref="F2:I2"/>
    <mergeCell ref="A3:D3"/>
    <mergeCell ref="F12:I12"/>
  </mergeCells>
  <phoneticPr fontId="2" type="noConversion"/>
  <printOptions horizontalCentered="1" verticalCentered="1"/>
  <pageMargins left="0.25" right="0.25" top="0.16" bottom="0.16" header="0" footer="0.16"/>
  <pageSetup scale="63" firstPageNumber="7" pageOrder="overThenDown" orientation="landscape" useFirstPageNumber="1" r:id="rId1"/>
  <headerFooter>
    <oddFooter>&amp;C&amp;K000000&amp;P&amp;R&amp;8&amp;K000000© 2019 Herbalife Nutrition. All rights reserved. Todos los derechos reservados. USA. EUA. #4150-50 02/19</oddFooter>
  </headerFooter>
  <extLst>
    <ext xmlns:mx="http://schemas.microsoft.com/office/mac/excel/2008/main" uri="{64002731-A6B0-56B0-2670-7721B7C09600}">
      <mx:PLV Mode="1" OnePage="0" WScale="5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I209"/>
  <sheetViews>
    <sheetView showGridLines="0" zoomScaleSheetLayoutView="115" workbookViewId="0">
      <pane ySplit="3" topLeftCell="A7" activePane="bottomLeft" state="frozen"/>
      <selection pane="bottomLeft" activeCell="I28" sqref="I28"/>
    </sheetView>
  </sheetViews>
  <sheetFormatPr defaultColWidth="11.453125" defaultRowHeight="12.5" x14ac:dyDescent="0.25"/>
  <cols>
    <col min="1" max="1" width="8.1796875" style="115" customWidth="1"/>
    <col min="2" max="2" width="60.453125" style="8" customWidth="1"/>
    <col min="3" max="3" width="13.1796875" style="8" customWidth="1"/>
    <col min="4" max="4" width="16.26953125" style="8" customWidth="1"/>
    <col min="5" max="5" width="3.7265625" style="8" customWidth="1"/>
    <col min="6" max="6" width="8.1796875" style="8" customWidth="1"/>
    <col min="7" max="7" width="60.453125" style="8" customWidth="1"/>
    <col min="8" max="8" width="13.1796875" style="8" customWidth="1"/>
    <col min="9" max="9" width="16.26953125" style="8" customWidth="1"/>
    <col min="10" max="16384" width="11.453125" style="8"/>
  </cols>
  <sheetData>
    <row r="1" spans="1:9" s="225" customFormat="1" ht="48.75" customHeight="1" x14ac:dyDescent="0.25">
      <c r="A1" s="210" t="s">
        <v>307</v>
      </c>
      <c r="B1" s="211" t="s">
        <v>310</v>
      </c>
      <c r="C1" s="212" t="s">
        <v>149</v>
      </c>
      <c r="D1" s="213" t="s">
        <v>311</v>
      </c>
      <c r="E1" s="25"/>
      <c r="F1" s="210" t="s">
        <v>307</v>
      </c>
      <c r="G1" s="211" t="s">
        <v>310</v>
      </c>
      <c r="H1" s="212" t="s">
        <v>149</v>
      </c>
      <c r="I1" s="213" t="s">
        <v>311</v>
      </c>
    </row>
    <row r="2" spans="1:9" s="166" customFormat="1" ht="15" customHeight="1" x14ac:dyDescent="0.25">
      <c r="A2" s="536" t="s">
        <v>141</v>
      </c>
      <c r="B2" s="537"/>
      <c r="C2" s="537"/>
      <c r="D2" s="538"/>
      <c r="E2" s="64"/>
      <c r="F2" s="536" t="s">
        <v>141</v>
      </c>
      <c r="G2" s="537"/>
      <c r="H2" s="537"/>
      <c r="I2" s="538"/>
    </row>
    <row r="3" spans="1:9" s="166" customFormat="1" ht="27" customHeight="1" x14ac:dyDescent="0.25">
      <c r="A3" s="539" t="s">
        <v>93</v>
      </c>
      <c r="B3" s="540"/>
      <c r="C3" s="540"/>
      <c r="D3" s="541"/>
      <c r="E3" s="64"/>
      <c r="F3" s="542" t="s">
        <v>122</v>
      </c>
      <c r="G3" s="543"/>
      <c r="H3" s="543"/>
      <c r="I3" s="544"/>
    </row>
    <row r="4" spans="1:9" ht="24" customHeight="1" x14ac:dyDescent="0.25">
      <c r="A4" s="95" t="s">
        <v>373</v>
      </c>
      <c r="B4" s="163" t="s">
        <v>379</v>
      </c>
      <c r="C4" s="11">
        <v>10</v>
      </c>
      <c r="D4" s="40">
        <f>VLOOKUP(A4,[1]USA!$D$9:$P$939,11,FALSE)</f>
        <v>5</v>
      </c>
      <c r="E4" s="26"/>
      <c r="F4" s="105" t="s">
        <v>406</v>
      </c>
      <c r="G4" s="224" t="s">
        <v>287</v>
      </c>
      <c r="H4" s="11">
        <v>1</v>
      </c>
      <c r="I4" s="40">
        <f>VLOOKUP(F4,[1]USA!$D$9:$P$939,11,FALSE)</f>
        <v>6</v>
      </c>
    </row>
    <row r="5" spans="1:9" ht="24" customHeight="1" x14ac:dyDescent="0.25">
      <c r="A5" s="95" t="s">
        <v>374</v>
      </c>
      <c r="B5" s="163" t="s">
        <v>380</v>
      </c>
      <c r="C5" s="11">
        <v>10</v>
      </c>
      <c r="D5" s="40">
        <f>VLOOKUP(A5,[1]USA!$D$9:$P$939,11,FALSE)</f>
        <v>5</v>
      </c>
      <c r="E5" s="26"/>
      <c r="F5" s="105" t="s">
        <v>419</v>
      </c>
      <c r="G5" s="224" t="s">
        <v>372</v>
      </c>
      <c r="H5" s="11">
        <v>1</v>
      </c>
      <c r="I5" s="40">
        <f>VLOOKUP(F5,[1]USA!$D$9:$P$939,11,FALSE)</f>
        <v>9.5500000000000007</v>
      </c>
    </row>
    <row r="6" spans="1:9" ht="24" customHeight="1" x14ac:dyDescent="0.25">
      <c r="A6" s="95" t="s">
        <v>500</v>
      </c>
      <c r="B6" s="163" t="s">
        <v>381</v>
      </c>
      <c r="C6" s="11">
        <v>10</v>
      </c>
      <c r="D6" s="40">
        <f>VLOOKUP(A6,[1]USA!$D$9:$P$939,11,FALSE)</f>
        <v>5</v>
      </c>
      <c r="E6" s="26"/>
      <c r="F6" s="82" t="s">
        <v>407</v>
      </c>
      <c r="G6" s="113" t="s">
        <v>409</v>
      </c>
      <c r="H6" s="11">
        <v>1</v>
      </c>
      <c r="I6" s="40">
        <f>VLOOKUP(F6,[1]USA!$D$9:$P$939,11,FALSE)</f>
        <v>2.3000000000000003</v>
      </c>
    </row>
    <row r="7" spans="1:9" ht="24" customHeight="1" x14ac:dyDescent="0.25">
      <c r="A7" s="95" t="s">
        <v>501</v>
      </c>
      <c r="B7" s="163" t="s">
        <v>382</v>
      </c>
      <c r="C7" s="11">
        <v>10</v>
      </c>
      <c r="D7" s="40">
        <f>VLOOKUP(A7,[1]USA!$D$9:$P$939,11,FALSE)</f>
        <v>5</v>
      </c>
      <c r="E7" s="26"/>
      <c r="F7" s="82" t="s">
        <v>408</v>
      </c>
      <c r="G7" s="113" t="s">
        <v>95</v>
      </c>
      <c r="H7" s="11">
        <v>5</v>
      </c>
      <c r="I7" s="40">
        <f>VLOOKUP(F7,[1]USA!$D$9:$P$939,11,FALSE)</f>
        <v>11</v>
      </c>
    </row>
    <row r="8" spans="1:9" ht="24" customHeight="1" x14ac:dyDescent="0.25">
      <c r="A8" s="94" t="s">
        <v>375</v>
      </c>
      <c r="B8" s="226" t="s">
        <v>383</v>
      </c>
      <c r="C8" s="11">
        <v>5</v>
      </c>
      <c r="D8" s="40">
        <f>VLOOKUP(A8,[1]USA!$D$9:$P$939,11,FALSE)</f>
        <v>12.700000000000001</v>
      </c>
      <c r="E8" s="26"/>
      <c r="F8" s="82" t="s">
        <v>387</v>
      </c>
      <c r="G8" s="113" t="s">
        <v>97</v>
      </c>
      <c r="H8" s="11">
        <v>1</v>
      </c>
      <c r="I8" s="40">
        <f>VLOOKUP(F8,[1]USA!$D$9:$P$939,11,FALSE)</f>
        <v>14.950000000000001</v>
      </c>
    </row>
    <row r="9" spans="1:9" ht="24" customHeight="1" x14ac:dyDescent="0.25">
      <c r="A9" s="82" t="s">
        <v>377</v>
      </c>
      <c r="B9" s="112" t="s">
        <v>384</v>
      </c>
      <c r="C9" s="11">
        <v>10</v>
      </c>
      <c r="D9" s="40">
        <f>VLOOKUP(A9,[1]USA!$D$9:$P$939,11,FALSE)</f>
        <v>5</v>
      </c>
      <c r="E9" s="26"/>
      <c r="F9" s="82" t="s">
        <v>391</v>
      </c>
      <c r="G9" s="113" t="s">
        <v>191</v>
      </c>
      <c r="H9" s="11">
        <v>1</v>
      </c>
      <c r="I9" s="40">
        <f>VLOOKUP(F9,[1]USA!$D$9:$P$939,11,FALSE)</f>
        <v>3.95</v>
      </c>
    </row>
    <row r="10" spans="1:9" ht="24" customHeight="1" x14ac:dyDescent="0.25">
      <c r="A10" s="82" t="s">
        <v>378</v>
      </c>
      <c r="B10" s="112" t="s">
        <v>385</v>
      </c>
      <c r="C10" s="11">
        <v>10</v>
      </c>
      <c r="D10" s="40">
        <f>VLOOKUP(A10,[1]USA!$D$9:$P$939,11,FALSE)</f>
        <v>5</v>
      </c>
      <c r="E10" s="26"/>
      <c r="F10" s="82" t="s">
        <v>388</v>
      </c>
      <c r="G10" s="113" t="s">
        <v>188</v>
      </c>
      <c r="H10" s="11">
        <v>1</v>
      </c>
      <c r="I10" s="40">
        <f>VLOOKUP(F10,[1]USA!$D$9:$P$939,11,FALSE)</f>
        <v>2.9000000000000004</v>
      </c>
    </row>
    <row r="11" spans="1:9" ht="24" customHeight="1" x14ac:dyDescent="0.25">
      <c r="A11" s="82" t="s">
        <v>399</v>
      </c>
      <c r="B11" s="112" t="s">
        <v>397</v>
      </c>
      <c r="C11" s="11">
        <v>5</v>
      </c>
      <c r="D11" s="40">
        <f>VLOOKUP(A11,[1]USA!$D$9:$P$939,11,FALSE)</f>
        <v>9.6000000000000014</v>
      </c>
      <c r="E11" s="26"/>
      <c r="F11" s="82" t="s">
        <v>410</v>
      </c>
      <c r="G11" s="112" t="s">
        <v>243</v>
      </c>
      <c r="H11" s="11">
        <v>10</v>
      </c>
      <c r="I11" s="40">
        <f>VLOOKUP(F11,[1]USA!$D$9:$P$939,11,FALSE)</f>
        <v>7.25</v>
      </c>
    </row>
    <row r="12" spans="1:9" ht="24" customHeight="1" x14ac:dyDescent="0.25">
      <c r="A12" s="82" t="s">
        <v>400</v>
      </c>
      <c r="B12" s="112" t="s">
        <v>398</v>
      </c>
      <c r="C12" s="11">
        <v>5</v>
      </c>
      <c r="D12" s="40">
        <f>VLOOKUP(A12,[1]USA!$D$9:$P$939,11,FALSE)</f>
        <v>9.6000000000000014</v>
      </c>
      <c r="E12" s="27"/>
      <c r="F12" s="82" t="s">
        <v>389</v>
      </c>
      <c r="G12" s="113" t="s">
        <v>189</v>
      </c>
      <c r="H12" s="11">
        <v>1</v>
      </c>
      <c r="I12" s="40">
        <f>VLOOKUP(F12,[1]USA!$D$9:$P$939,11,FALSE)</f>
        <v>2.9000000000000004</v>
      </c>
    </row>
    <row r="13" spans="1:9" ht="27" customHeight="1" x14ac:dyDescent="0.25">
      <c r="A13" s="82" t="s">
        <v>502</v>
      </c>
      <c r="B13" s="227" t="s">
        <v>396</v>
      </c>
      <c r="C13" s="11">
        <v>5</v>
      </c>
      <c r="D13" s="40">
        <f>VLOOKUP(A13,[1]USA!$D$9:$P$939,11,FALSE)</f>
        <v>12.950000000000001</v>
      </c>
      <c r="E13" s="26"/>
      <c r="F13" s="82" t="s">
        <v>390</v>
      </c>
      <c r="G13" s="112" t="s">
        <v>190</v>
      </c>
      <c r="H13" s="11">
        <v>1</v>
      </c>
      <c r="I13" s="40">
        <f>VLOOKUP(F13,[1]USA!$D$9:$P$939,11,FALSE)</f>
        <v>1.9500000000000002</v>
      </c>
    </row>
    <row r="14" spans="1:9" ht="27" customHeight="1" x14ac:dyDescent="0.25">
      <c r="A14" s="82" t="s">
        <v>401</v>
      </c>
      <c r="B14" s="112" t="s">
        <v>394</v>
      </c>
      <c r="C14" s="11">
        <v>10</v>
      </c>
      <c r="D14" s="40">
        <f>VLOOKUP(A14,[1]USA!$D$9:$P$939,11,FALSE)</f>
        <v>5</v>
      </c>
      <c r="E14" s="26"/>
      <c r="F14" s="82" t="s">
        <v>412</v>
      </c>
      <c r="G14" s="113" t="s">
        <v>201</v>
      </c>
      <c r="H14" s="11">
        <v>10</v>
      </c>
      <c r="I14" s="40">
        <f>VLOOKUP(F14,[1]USA!$D$9:$P$939,11,FALSE)</f>
        <v>8</v>
      </c>
    </row>
    <row r="15" spans="1:9" ht="27" customHeight="1" x14ac:dyDescent="0.25">
      <c r="A15" s="82" t="s">
        <v>402</v>
      </c>
      <c r="B15" s="113" t="s">
        <v>422</v>
      </c>
      <c r="C15" s="11">
        <v>10</v>
      </c>
      <c r="D15" s="40">
        <f>VLOOKUP(A15,[1]USA!$D$9:$P$939,11,FALSE)</f>
        <v>5</v>
      </c>
      <c r="E15" s="26"/>
      <c r="F15" s="82" t="s">
        <v>376</v>
      </c>
      <c r="G15" s="113" t="s">
        <v>96</v>
      </c>
      <c r="H15" s="11">
        <v>1</v>
      </c>
      <c r="I15" s="40">
        <f>VLOOKUP(F15,[1]USA!$D$9:$P$939,11,FALSE)</f>
        <v>7.6000000000000005</v>
      </c>
    </row>
    <row r="16" spans="1:9" ht="27" customHeight="1" x14ac:dyDescent="0.25">
      <c r="A16" s="82" t="s">
        <v>503</v>
      </c>
      <c r="B16" s="113" t="s">
        <v>199</v>
      </c>
      <c r="C16" s="11">
        <v>10</v>
      </c>
      <c r="D16" s="40">
        <f>VLOOKUP(A16,[1]USA!$D$9:$P$939,11,FALSE)</f>
        <v>5</v>
      </c>
      <c r="E16" s="26"/>
      <c r="F16" s="82" t="s">
        <v>411</v>
      </c>
      <c r="G16" s="113" t="s">
        <v>344</v>
      </c>
      <c r="H16" s="11">
        <v>1</v>
      </c>
      <c r="I16" s="40">
        <f>VLOOKUP(F16,[1]USA!$D$9:$P$939,11,FALSE)</f>
        <v>9.9500000000000011</v>
      </c>
    </row>
    <row r="17" spans="1:9" ht="27" customHeight="1" x14ac:dyDescent="0.25">
      <c r="A17" s="82" t="s">
        <v>504</v>
      </c>
      <c r="B17" s="113" t="s">
        <v>200</v>
      </c>
      <c r="C17" s="11">
        <v>10</v>
      </c>
      <c r="D17" s="40">
        <f>VLOOKUP(A17,[1]USA!$D$9:$P$939,11,FALSE)</f>
        <v>5</v>
      </c>
      <c r="E17" s="26"/>
      <c r="F17" s="105" t="s">
        <v>538</v>
      </c>
      <c r="G17" s="114" t="s">
        <v>256</v>
      </c>
      <c r="H17" s="11">
        <v>1</v>
      </c>
      <c r="I17" s="40">
        <f>VLOOKUP(F17,[1]USA!$D$9:$P$939,11,FALSE)</f>
        <v>6</v>
      </c>
    </row>
    <row r="18" spans="1:9" ht="27" customHeight="1" x14ac:dyDescent="0.25">
      <c r="A18" s="82" t="s">
        <v>403</v>
      </c>
      <c r="B18" s="112" t="s">
        <v>393</v>
      </c>
      <c r="C18" s="11">
        <v>10</v>
      </c>
      <c r="D18" s="40">
        <f>VLOOKUP(A18,[1]USA!$D$9:$P$939,11,FALSE)</f>
        <v>5</v>
      </c>
      <c r="E18" s="27"/>
      <c r="F18" s="539" t="s">
        <v>187</v>
      </c>
      <c r="G18" s="545"/>
      <c r="H18" s="545"/>
      <c r="I18" s="546"/>
    </row>
    <row r="19" spans="1:9" ht="27" customHeight="1" x14ac:dyDescent="0.25">
      <c r="A19" s="82" t="s">
        <v>526</v>
      </c>
      <c r="B19" s="112" t="s">
        <v>386</v>
      </c>
      <c r="C19" s="11">
        <v>10</v>
      </c>
      <c r="D19" s="40">
        <f>VLOOKUP(A19,[1]USA!$D$9:$P$939,11,FALSE)</f>
        <v>8</v>
      </c>
      <c r="E19" s="26"/>
      <c r="F19" s="82" t="s">
        <v>405</v>
      </c>
      <c r="G19" s="112" t="s">
        <v>242</v>
      </c>
      <c r="H19" s="11">
        <v>1</v>
      </c>
      <c r="I19" s="40">
        <f>VLOOKUP(F19,[1]USA!$D$9:$P$939,11,FALSE)</f>
        <v>8</v>
      </c>
    </row>
    <row r="20" spans="1:9" ht="27" customHeight="1" x14ac:dyDescent="0.25">
      <c r="A20" s="82" t="s">
        <v>404</v>
      </c>
      <c r="B20" s="227" t="s">
        <v>395</v>
      </c>
      <c r="C20" s="11">
        <v>5</v>
      </c>
      <c r="D20" s="40">
        <f>VLOOKUP(A20,[1]USA!$D$9:$P$939,11,FALSE)</f>
        <v>12.950000000000001</v>
      </c>
      <c r="E20" s="26"/>
      <c r="F20" s="82" t="s">
        <v>413</v>
      </c>
      <c r="G20" s="113" t="s">
        <v>197</v>
      </c>
      <c r="H20" s="11">
        <v>10</v>
      </c>
      <c r="I20" s="40">
        <f>VLOOKUP(F20,[1]USA!$D$9:$P$939,11,FALSE)</f>
        <v>6</v>
      </c>
    </row>
    <row r="21" spans="1:9" ht="27" customHeight="1" x14ac:dyDescent="0.25">
      <c r="A21" s="82" t="s">
        <v>486</v>
      </c>
      <c r="B21" s="112" t="s">
        <v>488</v>
      </c>
      <c r="C21" s="11">
        <v>10</v>
      </c>
      <c r="D21" s="40">
        <f>VLOOKUP(A21,[1]USA!$D$9:$P$939,11,FALSE)</f>
        <v>5</v>
      </c>
      <c r="E21" s="26"/>
      <c r="F21" s="82" t="s">
        <v>414</v>
      </c>
      <c r="G21" s="113" t="s">
        <v>198</v>
      </c>
      <c r="H21" s="11">
        <v>10</v>
      </c>
      <c r="I21" s="40">
        <f>VLOOKUP(F21,[1]USA!$D$9:$P$939,11,FALSE)</f>
        <v>6.95</v>
      </c>
    </row>
    <row r="22" spans="1:9" ht="27" customHeight="1" x14ac:dyDescent="0.25">
      <c r="A22" s="82" t="s">
        <v>487</v>
      </c>
      <c r="B22" s="112" t="s">
        <v>489</v>
      </c>
      <c r="C22" s="11">
        <v>10</v>
      </c>
      <c r="D22" s="40">
        <f>VLOOKUP(A22,[1]USA!$D$9:$P$939,11,FALSE)</f>
        <v>5</v>
      </c>
      <c r="E22" s="26"/>
      <c r="F22" s="82" t="s">
        <v>415</v>
      </c>
      <c r="G22" s="113" t="s">
        <v>196</v>
      </c>
      <c r="H22" s="11">
        <v>10</v>
      </c>
      <c r="I22" s="40">
        <f>VLOOKUP(F22,[1]USA!$D$9:$P$939,11,FALSE)</f>
        <v>8.75</v>
      </c>
    </row>
    <row r="23" spans="1:9" ht="27" customHeight="1" x14ac:dyDescent="0.25">
      <c r="A23" s="175" t="s">
        <v>94</v>
      </c>
      <c r="B23" s="176"/>
      <c r="C23" s="176"/>
      <c r="D23" s="177"/>
      <c r="E23" s="10"/>
      <c r="F23" s="82" t="s">
        <v>416</v>
      </c>
      <c r="G23" s="112" t="s">
        <v>194</v>
      </c>
      <c r="H23" s="11">
        <v>10</v>
      </c>
      <c r="I23" s="40">
        <f>VLOOKUP(F23,[1]USA!$D$9:$P$939,11,FALSE)</f>
        <v>7.5</v>
      </c>
    </row>
    <row r="24" spans="1:9" ht="27" customHeight="1" thickBot="1" x14ac:dyDescent="0.3">
      <c r="A24" s="232" t="s">
        <v>392</v>
      </c>
      <c r="B24" s="240" t="s">
        <v>113</v>
      </c>
      <c r="C24" s="234">
        <v>10</v>
      </c>
      <c r="D24" s="174">
        <f>VLOOKUP(A24,[1]USA!$D$9:$P$939,11,FALSE)</f>
        <v>9.9500000000000011</v>
      </c>
      <c r="E24" s="10"/>
      <c r="F24" s="82" t="s">
        <v>525</v>
      </c>
      <c r="G24" s="112" t="s">
        <v>193</v>
      </c>
      <c r="H24" s="11">
        <v>5</v>
      </c>
      <c r="I24" s="40">
        <f>VLOOKUP(F24,[1]USA!$D$9:$P$939,11,FALSE)</f>
        <v>6.95</v>
      </c>
    </row>
    <row r="25" spans="1:9" ht="27" customHeight="1" x14ac:dyDescent="0.25">
      <c r="E25" s="10"/>
      <c r="F25" s="82" t="s">
        <v>417</v>
      </c>
      <c r="G25" s="112" t="s">
        <v>195</v>
      </c>
      <c r="H25" s="11">
        <v>5</v>
      </c>
      <c r="I25" s="40">
        <f>VLOOKUP(F25,[1]USA!$D$9:$P$939,11,FALSE)</f>
        <v>9.9500000000000011</v>
      </c>
    </row>
    <row r="26" spans="1:9" ht="27" customHeight="1" thickBot="1" x14ac:dyDescent="0.3">
      <c r="E26" s="10"/>
      <c r="F26" s="232" t="s">
        <v>418</v>
      </c>
      <c r="G26" s="233" t="s">
        <v>192</v>
      </c>
      <c r="H26" s="234">
        <v>1</v>
      </c>
      <c r="I26" s="174">
        <f>VLOOKUP(F26,[1]USA!$D$9:$P$939,11,FALSE)</f>
        <v>6.95</v>
      </c>
    </row>
    <row r="27" spans="1:9" ht="24" customHeight="1" x14ac:dyDescent="0.25">
      <c r="E27" s="10"/>
      <c r="F27" s="145"/>
      <c r="G27" s="146"/>
      <c r="H27" s="167"/>
      <c r="I27" s="147"/>
    </row>
    <row r="28" spans="1:9" ht="24" customHeight="1" x14ac:dyDescent="0.25">
      <c r="E28" s="10"/>
    </row>
    <row r="29" spans="1:9" ht="24" customHeight="1" x14ac:dyDescent="0.25"/>
    <row r="30" spans="1:9" ht="24" customHeight="1" x14ac:dyDescent="0.25"/>
    <row r="31" spans="1:9" ht="24" customHeight="1" x14ac:dyDescent="0.25">
      <c r="E31" s="10"/>
    </row>
    <row r="32" spans="1:9" ht="24" customHeight="1" x14ac:dyDescent="0.25">
      <c r="E32" s="10"/>
    </row>
    <row r="33" spans="1:9" ht="24" customHeight="1" x14ac:dyDescent="0.25">
      <c r="E33" s="10"/>
    </row>
    <row r="34" spans="1:9" ht="24" customHeight="1" x14ac:dyDescent="0.25">
      <c r="E34" s="26"/>
    </row>
    <row r="35" spans="1:9" ht="24" customHeight="1" x14ac:dyDescent="0.25">
      <c r="E35" s="10"/>
    </row>
    <row r="36" spans="1:9" ht="24" customHeight="1" x14ac:dyDescent="0.25">
      <c r="E36" s="26"/>
      <c r="F36" s="534"/>
      <c r="G36" s="535"/>
      <c r="H36" s="535"/>
      <c r="I36" s="535"/>
    </row>
    <row r="37" spans="1:9" ht="24" customHeight="1" x14ac:dyDescent="0.25">
      <c r="A37"/>
      <c r="B37"/>
      <c r="C37"/>
      <c r="D37"/>
      <c r="E37" s="27"/>
      <c r="F37"/>
      <c r="G37"/>
      <c r="H37"/>
      <c r="I37"/>
    </row>
    <row r="38" spans="1:9" ht="24" customHeight="1" x14ac:dyDescent="0.25">
      <c r="A38"/>
      <c r="B38"/>
      <c r="C38"/>
      <c r="D38"/>
      <c r="E38" s="26"/>
      <c r="F38"/>
      <c r="G38"/>
      <c r="H38"/>
      <c r="I38"/>
    </row>
    <row r="39" spans="1:9" ht="24" customHeight="1" x14ac:dyDescent="0.25">
      <c r="A39"/>
      <c r="B39"/>
      <c r="C39"/>
      <c r="D39"/>
      <c r="E39" s="10"/>
      <c r="F39"/>
      <c r="G39"/>
      <c r="H39"/>
      <c r="I39"/>
    </row>
    <row r="40" spans="1:9" ht="24" customHeight="1" x14ac:dyDescent="0.25">
      <c r="A40"/>
      <c r="B40"/>
      <c r="C40"/>
      <c r="D40"/>
      <c r="E40" s="26"/>
      <c r="F40"/>
      <c r="G40"/>
      <c r="H40"/>
      <c r="I40"/>
    </row>
    <row r="41" spans="1:9" ht="24" customHeight="1" x14ac:dyDescent="0.25">
      <c r="A41"/>
      <c r="B41"/>
      <c r="C41"/>
      <c r="D41"/>
      <c r="E41" s="10"/>
      <c r="F41"/>
      <c r="G41"/>
      <c r="H41"/>
      <c r="I41"/>
    </row>
    <row r="42" spans="1:9" ht="24" customHeight="1" x14ac:dyDescent="0.25">
      <c r="A42"/>
      <c r="B42"/>
      <c r="C42"/>
      <c r="D42"/>
      <c r="E42" s="26"/>
      <c r="F42"/>
      <c r="G42"/>
      <c r="H42"/>
      <c r="I42"/>
    </row>
    <row r="43" spans="1:9" ht="24" customHeight="1" x14ac:dyDescent="0.25">
      <c r="A43"/>
      <c r="B43"/>
      <c r="C43"/>
      <c r="D43"/>
      <c r="E43" s="26"/>
      <c r="F43"/>
      <c r="G43"/>
      <c r="H43"/>
      <c r="I43"/>
    </row>
    <row r="44" spans="1:9" ht="24" customHeight="1" x14ac:dyDescent="0.25">
      <c r="A44"/>
      <c r="B44"/>
      <c r="C44"/>
      <c r="D44"/>
      <c r="E44" s="26"/>
      <c r="F44"/>
      <c r="G44"/>
      <c r="H44"/>
      <c r="I44"/>
    </row>
    <row r="45" spans="1:9" ht="24" customHeight="1" x14ac:dyDescent="0.25">
      <c r="A45"/>
      <c r="B45"/>
      <c r="C45"/>
      <c r="D45"/>
      <c r="E45" s="10"/>
      <c r="F45"/>
      <c r="G45"/>
      <c r="H45"/>
      <c r="I45"/>
    </row>
    <row r="46" spans="1:9" ht="24" customHeight="1" x14ac:dyDescent="0.25">
      <c r="A46"/>
      <c r="B46"/>
      <c r="C46"/>
      <c r="D46"/>
      <c r="E46" s="10"/>
      <c r="F46"/>
      <c r="G46"/>
      <c r="H46"/>
      <c r="I46"/>
    </row>
    <row r="47" spans="1:9" ht="24" customHeight="1" x14ac:dyDescent="0.25">
      <c r="A47"/>
      <c r="B47"/>
      <c r="C47"/>
      <c r="D47"/>
      <c r="E47" s="10"/>
      <c r="F47"/>
      <c r="G47"/>
      <c r="H47"/>
      <c r="I47"/>
    </row>
    <row r="48" spans="1:9" customFormat="1" ht="24" customHeight="1" x14ac:dyDescent="0.25"/>
    <row r="49" customFormat="1" ht="24" customHeight="1" x14ac:dyDescent="0.25"/>
    <row r="50" customFormat="1" ht="24" customHeight="1" x14ac:dyDescent="0.25"/>
    <row r="51" customFormat="1" ht="25" customHeight="1" x14ac:dyDescent="0.25"/>
    <row r="52" customFormat="1" ht="13.5" customHeigh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row r="170" customFormat="1" x14ac:dyDescent="0.25"/>
    <row r="171" customFormat="1" x14ac:dyDescent="0.25"/>
    <row r="172" customFormat="1" x14ac:dyDescent="0.25"/>
    <row r="173" customFormat="1" x14ac:dyDescent="0.25"/>
    <row r="174" customFormat="1" x14ac:dyDescent="0.25"/>
    <row r="175" customFormat="1" x14ac:dyDescent="0.25"/>
    <row r="176" customFormat="1" x14ac:dyDescent="0.25"/>
    <row r="177" customForma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row r="185" customFormat="1" x14ac:dyDescent="0.25"/>
    <row r="186" customFormat="1" x14ac:dyDescent="0.25"/>
    <row r="187" customFormat="1" x14ac:dyDescent="0.25"/>
    <row r="188" customFormat="1" x14ac:dyDescent="0.25"/>
    <row r="189" customFormat="1" x14ac:dyDescent="0.25"/>
    <row r="190" customFormat="1" x14ac:dyDescent="0.25"/>
    <row r="191" customFormat="1" x14ac:dyDescent="0.25"/>
    <row r="192" customFormat="1" x14ac:dyDescent="0.25"/>
    <row r="193" spans="1:9" customFormat="1" x14ac:dyDescent="0.25"/>
    <row r="194" spans="1:9" customFormat="1" x14ac:dyDescent="0.25"/>
    <row r="195" spans="1:9" customFormat="1" x14ac:dyDescent="0.25"/>
    <row r="196" spans="1:9" customFormat="1" x14ac:dyDescent="0.25"/>
    <row r="197" spans="1:9" customFormat="1" x14ac:dyDescent="0.25"/>
    <row r="198" spans="1:9" customFormat="1" x14ac:dyDescent="0.25">
      <c r="A198" s="115"/>
      <c r="B198" s="8"/>
      <c r="C198" s="8"/>
      <c r="D198" s="8"/>
    </row>
    <row r="199" spans="1:9" customFormat="1" x14ac:dyDescent="0.25">
      <c r="A199" s="115"/>
      <c r="B199" s="8"/>
      <c r="C199" s="8"/>
      <c r="D199" s="8"/>
      <c r="F199" s="8"/>
      <c r="G199" s="8"/>
      <c r="H199" s="8"/>
      <c r="I199" s="8"/>
    </row>
    <row r="200" spans="1:9" customFormat="1" x14ac:dyDescent="0.25">
      <c r="A200" s="115"/>
      <c r="B200" s="8"/>
      <c r="C200" s="8"/>
      <c r="D200" s="8"/>
      <c r="F200" s="8"/>
      <c r="G200" s="8"/>
      <c r="H200" s="8"/>
      <c r="I200" s="8"/>
    </row>
    <row r="201" spans="1:9" customFormat="1" x14ac:dyDescent="0.25">
      <c r="A201" s="115"/>
      <c r="B201" s="8"/>
      <c r="C201" s="8"/>
      <c r="D201" s="8"/>
      <c r="F201" s="8"/>
      <c r="G201" s="8"/>
      <c r="H201" s="8"/>
      <c r="I201" s="8"/>
    </row>
    <row r="202" spans="1:9" customFormat="1" x14ac:dyDescent="0.25">
      <c r="A202" s="115"/>
      <c r="B202" s="8"/>
      <c r="C202" s="8"/>
      <c r="D202" s="8"/>
      <c r="F202" s="8"/>
      <c r="G202" s="8"/>
      <c r="H202" s="8"/>
      <c r="I202" s="8"/>
    </row>
    <row r="203" spans="1:9" customFormat="1" x14ac:dyDescent="0.25">
      <c r="A203" s="115"/>
      <c r="B203" s="8"/>
      <c r="C203" s="8"/>
      <c r="D203" s="8"/>
      <c r="F203" s="8"/>
      <c r="G203" s="8"/>
      <c r="H203" s="8"/>
      <c r="I203" s="8"/>
    </row>
    <row r="204" spans="1:9" customFormat="1" x14ac:dyDescent="0.25">
      <c r="A204" s="115"/>
      <c r="B204" s="8"/>
      <c r="C204" s="8"/>
      <c r="D204" s="8"/>
      <c r="F204" s="8"/>
      <c r="G204" s="8"/>
      <c r="H204" s="8"/>
      <c r="I204" s="8"/>
    </row>
    <row r="205" spans="1:9" customFormat="1" x14ac:dyDescent="0.25">
      <c r="A205" s="115"/>
      <c r="B205" s="8"/>
      <c r="C205" s="8"/>
      <c r="D205" s="8"/>
      <c r="F205" s="8"/>
      <c r="G205" s="8"/>
      <c r="H205" s="8"/>
      <c r="I205" s="8"/>
    </row>
    <row r="206" spans="1:9" customFormat="1" x14ac:dyDescent="0.25">
      <c r="A206" s="115"/>
      <c r="B206" s="8"/>
      <c r="C206" s="8"/>
      <c r="D206" s="8"/>
      <c r="F206" s="8"/>
      <c r="G206" s="8"/>
      <c r="H206" s="8"/>
      <c r="I206" s="8"/>
    </row>
    <row r="207" spans="1:9" customFormat="1" x14ac:dyDescent="0.25">
      <c r="A207" s="115"/>
      <c r="B207" s="8"/>
      <c r="C207" s="8"/>
      <c r="D207" s="8"/>
      <c r="F207" s="8"/>
      <c r="G207" s="8"/>
      <c r="H207" s="8"/>
      <c r="I207" s="8"/>
    </row>
    <row r="208" spans="1:9" customFormat="1" x14ac:dyDescent="0.25">
      <c r="A208" s="115"/>
      <c r="B208" s="8"/>
      <c r="C208" s="8"/>
      <c r="D208" s="8"/>
      <c r="F208" s="8"/>
      <c r="G208" s="8"/>
      <c r="H208" s="8"/>
      <c r="I208" s="8"/>
    </row>
    <row r="209" spans="1:9" customFormat="1" x14ac:dyDescent="0.25">
      <c r="A209" s="115"/>
      <c r="B209" s="8"/>
      <c r="C209" s="8"/>
      <c r="D209" s="8"/>
      <c r="F209" s="8"/>
      <c r="G209" s="8"/>
      <c r="H209" s="8"/>
      <c r="I209" s="8"/>
    </row>
  </sheetData>
  <mergeCells count="6">
    <mergeCell ref="F36:I36"/>
    <mergeCell ref="A2:D2"/>
    <mergeCell ref="F2:I2"/>
    <mergeCell ref="A3:D3"/>
    <mergeCell ref="F3:I3"/>
    <mergeCell ref="F18:I18"/>
  </mergeCells>
  <phoneticPr fontId="2" type="noConversion"/>
  <printOptions horizontalCentered="1"/>
  <pageMargins left="0.25" right="0.25" top="0.5" bottom="0.13" header="0" footer="0.13"/>
  <pageSetup scale="62" firstPageNumber="8" orientation="landscape" useFirstPageNumber="1"/>
  <headerFooter>
    <oddFooter>&amp;C&amp;K000000&amp;P&amp;R&amp;8&amp;K000000© 2019 Herbalife Nutrition. All rights reserved. Todos los derechos reservados. USA. EUA. #4150-50 02/19</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OneTax</vt:lpstr>
      <vt:lpstr>TaxByLine</vt:lpstr>
      <vt:lpstr>Nutrition</vt:lpstr>
      <vt:lpstr>Outer Nutrition</vt:lpstr>
      <vt:lpstr>Literature</vt:lpstr>
      <vt:lpstr>PROMOTE!</vt:lpstr>
      <vt:lpstr>Literature!Print_Area</vt:lpstr>
      <vt:lpstr>Nutrition!Print_Area</vt:lpstr>
      <vt:lpstr>OneTax!Print_Area</vt:lpstr>
      <vt:lpstr>'Outer Nutrition'!Print_Area</vt:lpstr>
      <vt:lpstr>'PROMOTE!'!Print_Area</vt:lpstr>
      <vt:lpstr>TaxByLine!Print_Area</vt:lpstr>
      <vt:lpstr>Nutrition!Print_Titles</vt:lpstr>
      <vt:lpstr>OneTax!Print_Titles</vt:lpstr>
      <vt:lpstr>'Outer Nutrition'!Print_Titles</vt:lpstr>
      <vt:lpstr>TaxByLine!Print_Titles</vt:lpstr>
    </vt:vector>
  </TitlesOfParts>
  <Company>Herbalife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tracyp</dc:creator>
  <cp:lastModifiedBy>Kristen Riddick</cp:lastModifiedBy>
  <cp:lastPrinted>2019-02-15T23:54:44Z</cp:lastPrinted>
  <dcterms:created xsi:type="dcterms:W3CDTF">2011-12-27T05:32:07Z</dcterms:created>
  <dcterms:modified xsi:type="dcterms:W3CDTF">2020-06-10T03:51:14Z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